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O\Zverejnene na stranke PNPP\2023\FA\"/>
    </mc:Choice>
  </mc:AlternateContent>
  <xr:revisionPtr revIDLastSave="0" documentId="8_{2BDC27AC-D505-47F9-8B16-19C81D077B78}" xr6:coauthVersionLast="47" xr6:coauthVersionMax="47" xr10:uidLastSave="{00000000-0000-0000-0000-000000000000}"/>
  <bookViews>
    <workbookView xWindow="-120" yWindow="-120" windowWidth="38640" windowHeight="21240" xr2:uid="{E4B44C1D-2E10-4B6A-94BE-1DD9172395BA}"/>
  </bookViews>
  <sheets>
    <sheet name="Hárok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6" i="1" l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H2" i="1"/>
</calcChain>
</file>

<file path=xl/sharedStrings.xml><?xml version="1.0" encoding="utf-8"?>
<sst xmlns="http://schemas.openxmlformats.org/spreadsheetml/2006/main" count="15" uniqueCount="15">
  <si>
    <t xml:space="preserve">Psychiatrická nemocnica Philippa Pinela Pezinok       </t>
  </si>
  <si>
    <t>Úhrady dodávateľských faktúr za mesiac:</t>
  </si>
  <si>
    <t>do 30.11.</t>
  </si>
  <si>
    <t xml:space="preserve">Číslo </t>
  </si>
  <si>
    <t>Faktúra</t>
  </si>
  <si>
    <t>zmluva, objednávka</t>
  </si>
  <si>
    <t>IČO</t>
  </si>
  <si>
    <t>Dodávateľ</t>
  </si>
  <si>
    <t>Ulica</t>
  </si>
  <si>
    <t>PSČ</t>
  </si>
  <si>
    <t>Mesto</t>
  </si>
  <si>
    <t>Suma fatúry</t>
  </si>
  <si>
    <t>Mena</t>
  </si>
  <si>
    <t>Dátum úhrady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</si>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</sst>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3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b/>
      <sz val="10"/>
      <color theme="3"/>
      <name val="Tahoma"/>
      <family val="2"/>
      <charset val="238"/>
    </font>
    <font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Normálna" xfId="0" builtinId="0"/>
    <cellStyle name="Normálna 4" xfId="1" xr:uid="{912EC9D8-1CE1-46D0-96FC-6096ECC8FF7D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VO\Zverejnene%20na%20stranke%20PNPP\2023\FA\DODAVATELSKE%2011_2023%20%202.xlsx" TargetMode="External"/><Relationship Id="rId1" Type="http://schemas.openxmlformats.org/officeDocument/2006/relationships/externalLinkPath" Target="DODAVATELSKE%2011_2023%20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DAVATELSKE zdroj"/>
      <sheetName val="Výber akt.úhrad."/>
      <sheetName val="DODzdroj 22021kontrola s úč"/>
      <sheetName val="DFAakt.mes+fcie-podkl.preVYSTUP"/>
      <sheetName val="KATALOG firiem"/>
      <sheetName val="VYSTUP"/>
      <sheetName val="MIRKA"/>
      <sheetName val="KT dod."/>
      <sheetName val="DFA s ZML."/>
      <sheetName val="Hárok1"/>
    </sheetNames>
    <sheetDataSet>
      <sheetData sheetId="0"/>
      <sheetData sheetId="1"/>
      <sheetData sheetId="2"/>
      <sheetData sheetId="3">
        <row r="2">
          <cell r="A2" t="str">
            <v>20231185</v>
          </cell>
          <cell r="B2" t="str">
            <v>761080</v>
          </cell>
          <cell r="E2" t="str">
            <v>PHOENIX  zdravot. zásobovanie, a.s.</v>
          </cell>
          <cell r="F2" t="str">
            <v>34142941</v>
          </cell>
          <cell r="K2" t="str">
            <v>Lieky-dobropis čiastočný</v>
          </cell>
          <cell r="L2">
            <v>-3.74</v>
          </cell>
          <cell r="P2">
            <v>45246</v>
          </cell>
          <cell r="T2" t="str">
            <v>EUR</v>
          </cell>
          <cell r="AD2" t="str">
            <v>Pribylinská  2/A</v>
          </cell>
          <cell r="AE2" t="str">
            <v>831 04</v>
          </cell>
          <cell r="AF2" t="str">
            <v>Bratislava</v>
          </cell>
        </row>
        <row r="3">
          <cell r="A3" t="str">
            <v>20231186</v>
          </cell>
          <cell r="B3" t="str">
            <v>2444167</v>
          </cell>
          <cell r="E3" t="str">
            <v>PHOENIX  zdravot. zásobovanie, a.s.</v>
          </cell>
          <cell r="F3" t="str">
            <v>34142941</v>
          </cell>
          <cell r="K3" t="str">
            <v>Lieky,ŠZM,dezinfekčné prostrie</v>
          </cell>
          <cell r="L3">
            <v>963.24</v>
          </cell>
          <cell r="P3">
            <v>45251</v>
          </cell>
          <cell r="T3" t="str">
            <v>EUR</v>
          </cell>
          <cell r="AD3" t="str">
            <v>Pribylinská  2/A</v>
          </cell>
          <cell r="AE3" t="str">
            <v>831 04</v>
          </cell>
          <cell r="AF3" t="str">
            <v>Bratislava</v>
          </cell>
        </row>
        <row r="4">
          <cell r="A4" t="str">
            <v>20231195</v>
          </cell>
          <cell r="B4" t="str">
            <v>6862057048</v>
          </cell>
          <cell r="E4" t="str">
            <v>MESSER  Tatragas s.r.o.</v>
          </cell>
          <cell r="F4" t="str">
            <v>685852</v>
          </cell>
          <cell r="K4" t="str">
            <v>Nájomné za flaše</v>
          </cell>
          <cell r="L4">
            <v>121</v>
          </cell>
          <cell r="P4">
            <v>45243</v>
          </cell>
          <cell r="T4" t="str">
            <v>EUR</v>
          </cell>
          <cell r="AD4" t="str">
            <v>Chalupkova 9</v>
          </cell>
          <cell r="AE4" t="str">
            <v>819 44</v>
          </cell>
          <cell r="AF4" t="str">
            <v>Bratislava 1</v>
          </cell>
        </row>
        <row r="5">
          <cell r="A5" t="str">
            <v>20231211</v>
          </cell>
          <cell r="B5" t="str">
            <v>2428901</v>
          </cell>
          <cell r="E5" t="str">
            <v>PHOENIX  zdravot. zásobovanie, a.s.</v>
          </cell>
          <cell r="F5" t="str">
            <v>34142941</v>
          </cell>
          <cell r="K5" t="str">
            <v>Lieky,ŠZM</v>
          </cell>
          <cell r="L5">
            <v>1401.11</v>
          </cell>
          <cell r="P5">
            <v>45233</v>
          </cell>
          <cell r="T5" t="str">
            <v>EUR</v>
          </cell>
          <cell r="AD5" t="str">
            <v>Pribylinská  2/A</v>
          </cell>
          <cell r="AE5" t="str">
            <v>831 04</v>
          </cell>
          <cell r="AF5" t="str">
            <v>Bratislava</v>
          </cell>
        </row>
        <row r="6">
          <cell r="A6" t="str">
            <v>20231212</v>
          </cell>
          <cell r="B6" t="str">
            <v>2432709</v>
          </cell>
          <cell r="E6" t="str">
            <v>PHOENIX  zdravot. zásobovanie, a.s.</v>
          </cell>
          <cell r="F6" t="str">
            <v>34142941</v>
          </cell>
          <cell r="K6" t="str">
            <v>Lieky,ŠZM,dezinfekčné prostrie</v>
          </cell>
          <cell r="L6">
            <v>1277.1600000000001</v>
          </cell>
          <cell r="P6">
            <v>45233</v>
          </cell>
          <cell r="T6" t="str">
            <v>EUR</v>
          </cell>
          <cell r="AD6" t="str">
            <v>Pribylinská  2/A</v>
          </cell>
          <cell r="AE6" t="str">
            <v>831 04</v>
          </cell>
          <cell r="AF6" t="str">
            <v>Bratislava</v>
          </cell>
        </row>
        <row r="7">
          <cell r="A7" t="str">
            <v>20231213</v>
          </cell>
          <cell r="B7" t="str">
            <v>766041</v>
          </cell>
          <cell r="E7" t="str">
            <v>PHOENIX  zdravot. zásobovanie, a.s.</v>
          </cell>
          <cell r="F7" t="str">
            <v>34142941</v>
          </cell>
          <cell r="K7" t="str">
            <v>Lieky-dobropis</v>
          </cell>
          <cell r="L7">
            <v>-29.57</v>
          </cell>
          <cell r="P7">
            <v>45246</v>
          </cell>
          <cell r="T7" t="str">
            <v>EUR</v>
          </cell>
          <cell r="AD7" t="str">
            <v>Pribylinská  2/A</v>
          </cell>
          <cell r="AE7" t="str">
            <v>831 04</v>
          </cell>
          <cell r="AF7" t="str">
            <v>Bratislava</v>
          </cell>
        </row>
        <row r="8">
          <cell r="A8" t="str">
            <v>20231214</v>
          </cell>
          <cell r="B8" t="str">
            <v>2438296</v>
          </cell>
          <cell r="E8" t="str">
            <v>PHOENIX  zdravot. zásobovanie, a.s.</v>
          </cell>
          <cell r="F8" t="str">
            <v>34142941</v>
          </cell>
          <cell r="K8" t="str">
            <v>Lieky,ŠZM,dezinfekčné prostrie</v>
          </cell>
          <cell r="L8">
            <v>663.4</v>
          </cell>
          <cell r="P8">
            <v>45251</v>
          </cell>
          <cell r="T8" t="str">
            <v>EUR</v>
          </cell>
          <cell r="AD8" t="str">
            <v>Pribylinská  2/A</v>
          </cell>
          <cell r="AE8" t="str">
            <v>831 04</v>
          </cell>
          <cell r="AF8" t="str">
            <v>Bratislava</v>
          </cell>
        </row>
        <row r="9">
          <cell r="A9" t="str">
            <v>20231250</v>
          </cell>
          <cell r="B9" t="str">
            <v>1052357268</v>
          </cell>
          <cell r="E9" t="str">
            <v>MAGNA E.A., a.s.</v>
          </cell>
          <cell r="F9" t="str">
            <v>35743565</v>
          </cell>
          <cell r="K9" t="str">
            <v>Plyn</v>
          </cell>
          <cell r="L9">
            <v>1845.34</v>
          </cell>
          <cell r="P9">
            <v>45233</v>
          </cell>
          <cell r="T9" t="str">
            <v>EUR</v>
          </cell>
          <cell r="AD9" t="str">
            <v>Nitrianska 7555/18</v>
          </cell>
          <cell r="AE9" t="str">
            <v>92101</v>
          </cell>
          <cell r="AF9" t="str">
            <v>Piešťany</v>
          </cell>
        </row>
        <row r="10">
          <cell r="A10" t="str">
            <v>20231251</v>
          </cell>
          <cell r="B10" t="str">
            <v>6862065678</v>
          </cell>
          <cell r="E10" t="str">
            <v>MESSER  Tatragas s.r.o.</v>
          </cell>
          <cell r="F10" t="str">
            <v>685852</v>
          </cell>
          <cell r="K10" t="str">
            <v>Nájomné za flaše</v>
          </cell>
          <cell r="L10">
            <v>119.34</v>
          </cell>
          <cell r="P10">
            <v>45260</v>
          </cell>
          <cell r="T10" t="str">
            <v>EUR</v>
          </cell>
          <cell r="AD10" t="str">
            <v>Chalupkova 9</v>
          </cell>
          <cell r="AE10" t="str">
            <v>819 44</v>
          </cell>
          <cell r="AF10" t="str">
            <v>Bratislava 1</v>
          </cell>
        </row>
        <row r="11">
          <cell r="A11" t="str">
            <v>20231252</v>
          </cell>
          <cell r="B11" t="str">
            <v>4723019158</v>
          </cell>
          <cell r="E11" t="str">
            <v>SWAN,a.s.2</v>
          </cell>
          <cell r="F11" t="str">
            <v>35680202</v>
          </cell>
          <cell r="K11" t="str">
            <v>Telefóny,telefónna ústredňa</v>
          </cell>
          <cell r="L11">
            <v>583.04</v>
          </cell>
          <cell r="P11">
            <v>45250</v>
          </cell>
          <cell r="T11" t="str">
            <v>EUR</v>
          </cell>
          <cell r="AD11" t="str">
            <v>Landererova 12</v>
          </cell>
          <cell r="AE11" t="str">
            <v>811 09</v>
          </cell>
          <cell r="AF11" t="str">
            <v>Bratislava</v>
          </cell>
        </row>
        <row r="12">
          <cell r="A12" t="str">
            <v>20231253</v>
          </cell>
          <cell r="B12" t="str">
            <v>6862054230</v>
          </cell>
          <cell r="E12" t="str">
            <v>MESSER  Tatragas s.r.o.</v>
          </cell>
          <cell r="F12" t="str">
            <v>685852</v>
          </cell>
          <cell r="K12" t="str">
            <v>Medicínsky kyslík</v>
          </cell>
          <cell r="L12">
            <v>141.84</v>
          </cell>
          <cell r="P12">
            <v>45233</v>
          </cell>
          <cell r="T12" t="str">
            <v>EUR</v>
          </cell>
          <cell r="AD12" t="str">
            <v>Chalupkova 9</v>
          </cell>
          <cell r="AE12" t="str">
            <v>819 44</v>
          </cell>
          <cell r="AF12" t="str">
            <v>Bratislava 1</v>
          </cell>
        </row>
        <row r="13">
          <cell r="A13" t="str">
            <v>20231269</v>
          </cell>
          <cell r="B13" t="str">
            <v>622303522</v>
          </cell>
          <cell r="E13" t="str">
            <v>DATALAN, a.s.</v>
          </cell>
          <cell r="F13" t="str">
            <v>35810734</v>
          </cell>
          <cell r="K13" t="str">
            <v>Poskytnutie práv PCS*CARE</v>
          </cell>
          <cell r="L13">
            <v>1440.32</v>
          </cell>
          <cell r="P13">
            <v>45233</v>
          </cell>
          <cell r="T13" t="str">
            <v>EUR</v>
          </cell>
          <cell r="AD13" t="str">
            <v>Galvaniho 17/A</v>
          </cell>
          <cell r="AE13" t="str">
            <v>821 04</v>
          </cell>
          <cell r="AF13" t="str">
            <v>Bratislava</v>
          </cell>
        </row>
        <row r="14">
          <cell r="A14" t="str">
            <v>20231278</v>
          </cell>
          <cell r="B14" t="str">
            <v>17102023</v>
          </cell>
          <cell r="E14" t="str">
            <v>Krajčovič  Oliver</v>
          </cell>
          <cell r="F14" t="str">
            <v>30718350</v>
          </cell>
          <cell r="K14" t="str">
            <v>Odborná prehliadka a skúška zd</v>
          </cell>
          <cell r="L14">
            <v>858</v>
          </cell>
          <cell r="P14">
            <v>45232</v>
          </cell>
          <cell r="T14" t="str">
            <v>EUR</v>
          </cell>
          <cell r="AD14" t="str">
            <v>Ul. 9. mája 351</v>
          </cell>
          <cell r="AE14" t="str">
            <v>956 11</v>
          </cell>
          <cell r="AF14" t="str">
            <v>Ludanice</v>
          </cell>
        </row>
        <row r="15">
          <cell r="A15" t="str">
            <v>20231281</v>
          </cell>
          <cell r="B15" t="str">
            <v>20230119</v>
          </cell>
          <cell r="E15" t="str">
            <v>Algger s.r.o.</v>
          </cell>
          <cell r="F15" t="str">
            <v>51002876</v>
          </cell>
          <cell r="K15" t="str">
            <v>Služby zodpovednej osoby GDPR</v>
          </cell>
          <cell r="L15">
            <v>960</v>
          </cell>
          <cell r="P15">
            <v>45232</v>
          </cell>
          <cell r="T15" t="str">
            <v>EUR</v>
          </cell>
          <cell r="AD15" t="str">
            <v>Spartakovská 6832/24</v>
          </cell>
          <cell r="AE15" t="str">
            <v>917 01</v>
          </cell>
          <cell r="AF15" t="str">
            <v>Trnava</v>
          </cell>
        </row>
        <row r="16">
          <cell r="A16" t="str">
            <v>20231285</v>
          </cell>
          <cell r="B16" t="str">
            <v>230079</v>
          </cell>
          <cell r="E16" t="str">
            <v>e-Dome a.s.</v>
          </cell>
          <cell r="F16" t="str">
            <v>47256265</v>
          </cell>
          <cell r="K16" t="str">
            <v>Rekonštrukcia-pav.E strav.prev</v>
          </cell>
          <cell r="L16">
            <v>60728.99</v>
          </cell>
          <cell r="P16">
            <v>45257</v>
          </cell>
          <cell r="T16" t="str">
            <v>EUR</v>
          </cell>
          <cell r="AD16" t="str">
            <v>Tomášikova 28C</v>
          </cell>
          <cell r="AE16" t="str">
            <v>821 01</v>
          </cell>
          <cell r="AF16" t="str">
            <v>Bratislava</v>
          </cell>
        </row>
        <row r="17">
          <cell r="A17" t="str">
            <v>20231286</v>
          </cell>
          <cell r="B17" t="str">
            <v>9001639605</v>
          </cell>
          <cell r="E17" t="str">
            <v>Slovenská pošta a.s.</v>
          </cell>
          <cell r="F17" t="str">
            <v>36631124</v>
          </cell>
          <cell r="K17" t="str">
            <v>Poštové služby</v>
          </cell>
          <cell r="L17">
            <v>724.6</v>
          </cell>
          <cell r="P17">
            <v>45243</v>
          </cell>
          <cell r="T17" t="str">
            <v>EUR</v>
          </cell>
          <cell r="AD17" t="str">
            <v>Partizánska cesta 9</v>
          </cell>
          <cell r="AE17" t="str">
            <v>975 99</v>
          </cell>
          <cell r="AF17" t="str">
            <v>Banská Bystrica</v>
          </cell>
        </row>
        <row r="18">
          <cell r="A18" t="str">
            <v>20231297</v>
          </cell>
          <cell r="B18" t="str">
            <v>5000014687</v>
          </cell>
          <cell r="E18" t="str">
            <v>Yabyrinth s.r.o.</v>
          </cell>
          <cell r="F18" t="str">
            <v>04268423</v>
          </cell>
          <cell r="K18" t="str">
            <v>Odborná literatúra pre psychol</v>
          </cell>
          <cell r="L18">
            <v>141.88</v>
          </cell>
          <cell r="P18">
            <v>45251</v>
          </cell>
          <cell r="T18" t="str">
            <v>EUR</v>
          </cell>
          <cell r="AD18" t="str">
            <v>Provaznická 438</v>
          </cell>
          <cell r="AE18" t="str">
            <v>350 02</v>
          </cell>
          <cell r="AF18" t="str">
            <v>Cheb</v>
          </cell>
        </row>
        <row r="19">
          <cell r="A19" t="str">
            <v>20231321</v>
          </cell>
          <cell r="B19" t="str">
            <v>11864</v>
          </cell>
          <cell r="E19" t="str">
            <v>Banchem, s.r.o.</v>
          </cell>
          <cell r="F19" t="str">
            <v>36227901</v>
          </cell>
          <cell r="K19" t="str">
            <v>Čistiace prostriedky</v>
          </cell>
          <cell r="L19">
            <v>129.85</v>
          </cell>
          <cell r="P19">
            <v>45232</v>
          </cell>
          <cell r="T19" t="str">
            <v>EUR</v>
          </cell>
          <cell r="AD19" t="str">
            <v>Rybný trh</v>
          </cell>
          <cell r="AE19" t="str">
            <v>92901</v>
          </cell>
          <cell r="AF19" t="str">
            <v>Dunajská  Streda</v>
          </cell>
        </row>
        <row r="20">
          <cell r="A20" t="str">
            <v>20231322</v>
          </cell>
          <cell r="B20" t="str">
            <v>200233533</v>
          </cell>
          <cell r="E20" t="str">
            <v>SARSTEDT,s.r.o.</v>
          </cell>
          <cell r="F20" t="str">
            <v>31359825</v>
          </cell>
          <cell r="K20" t="str">
            <v>ŠZM</v>
          </cell>
          <cell r="L20">
            <v>67.2</v>
          </cell>
          <cell r="P20">
            <v>45232</v>
          </cell>
          <cell r="T20" t="str">
            <v>EUR</v>
          </cell>
          <cell r="AD20" t="str">
            <v>Líščie údolie  124</v>
          </cell>
          <cell r="AE20" t="str">
            <v>841 04</v>
          </cell>
          <cell r="AF20" t="str">
            <v>Bratislava-Karlova Ves</v>
          </cell>
        </row>
        <row r="21">
          <cell r="A21" t="str">
            <v>20231323</v>
          </cell>
          <cell r="B21" t="str">
            <v>9023009367</v>
          </cell>
          <cell r="E21" t="str">
            <v>MIK, s.r.o.</v>
          </cell>
          <cell r="F21" t="str">
            <v>34099514</v>
          </cell>
          <cell r="K21" t="str">
            <v>Potraviny</v>
          </cell>
          <cell r="L21">
            <v>755.22</v>
          </cell>
          <cell r="P21">
            <v>45232</v>
          </cell>
          <cell r="T21" t="str">
            <v>EUR</v>
          </cell>
          <cell r="AD21" t="str">
            <v>Hollého 1999/13</v>
          </cell>
          <cell r="AE21" t="str">
            <v>927 05</v>
          </cell>
          <cell r="AF21" t="str">
            <v>Šala</v>
          </cell>
        </row>
        <row r="22">
          <cell r="A22" t="str">
            <v>20231324</v>
          </cell>
          <cell r="B22" t="str">
            <v>20238500</v>
          </cell>
          <cell r="E22" t="str">
            <v>VIDRA  a spol. s.r.o.</v>
          </cell>
          <cell r="F22" t="str">
            <v>31589561</v>
          </cell>
          <cell r="K22" t="str">
            <v>ŠZM</v>
          </cell>
          <cell r="L22">
            <v>160.08000000000001</v>
          </cell>
          <cell r="P22">
            <v>45232</v>
          </cell>
          <cell r="T22" t="str">
            <v>EUR</v>
          </cell>
          <cell r="AD22" t="str">
            <v>Štrková 8</v>
          </cell>
          <cell r="AE22" t="str">
            <v>011 96</v>
          </cell>
          <cell r="AF22" t="str">
            <v>Žilina</v>
          </cell>
        </row>
        <row r="23">
          <cell r="A23" t="str">
            <v>20231325</v>
          </cell>
          <cell r="B23" t="str">
            <v>23429536</v>
          </cell>
          <cell r="E23" t="str">
            <v>B2B Partner s.r.o.</v>
          </cell>
          <cell r="F23" t="str">
            <v>44413467</v>
          </cell>
          <cell r="K23" t="str">
            <v>Kancelársky nábytok</v>
          </cell>
          <cell r="L23">
            <v>939.6</v>
          </cell>
          <cell r="P23">
            <v>45232</v>
          </cell>
          <cell r="T23" t="str">
            <v>EUR</v>
          </cell>
          <cell r="AD23" t="str">
            <v>Šulekova 2</v>
          </cell>
          <cell r="AE23" t="str">
            <v>81106</v>
          </cell>
          <cell r="AF23" t="str">
            <v>Bratislava</v>
          </cell>
        </row>
        <row r="24">
          <cell r="A24" t="str">
            <v>20231326</v>
          </cell>
          <cell r="B24" t="str">
            <v>23429557</v>
          </cell>
          <cell r="E24" t="str">
            <v>B2B Partner s.r.o.</v>
          </cell>
          <cell r="F24" t="str">
            <v>44413467</v>
          </cell>
          <cell r="K24" t="str">
            <v>Kreslá Sofa Public</v>
          </cell>
          <cell r="L24">
            <v>5265</v>
          </cell>
          <cell r="P24">
            <v>45232</v>
          </cell>
          <cell r="T24" t="str">
            <v>EUR</v>
          </cell>
          <cell r="AD24" t="str">
            <v>Šulekova 2</v>
          </cell>
          <cell r="AE24" t="str">
            <v>81106</v>
          </cell>
          <cell r="AF24" t="str">
            <v>Bratislava</v>
          </cell>
        </row>
        <row r="25">
          <cell r="A25" t="str">
            <v>20231327</v>
          </cell>
          <cell r="B25" t="str">
            <v>90009469</v>
          </cell>
          <cell r="E25" t="str">
            <v>MIK, s.r.o.</v>
          </cell>
          <cell r="F25" t="str">
            <v>34099514</v>
          </cell>
          <cell r="K25" t="str">
            <v>Potraviny</v>
          </cell>
          <cell r="L25">
            <v>899.19</v>
          </cell>
          <cell r="P25">
            <v>45232</v>
          </cell>
          <cell r="T25" t="str">
            <v>EUR</v>
          </cell>
          <cell r="AD25" t="str">
            <v>Hollého 1999/13</v>
          </cell>
          <cell r="AE25" t="str">
            <v>927 05</v>
          </cell>
          <cell r="AF25" t="str">
            <v>Šala</v>
          </cell>
        </row>
        <row r="26">
          <cell r="A26" t="str">
            <v>20231329</v>
          </cell>
          <cell r="B26" t="str">
            <v>2310018</v>
          </cell>
          <cell r="E26" t="str">
            <v>GASTROCHEM</v>
          </cell>
          <cell r="F26" t="str">
            <v>46433759</v>
          </cell>
          <cell r="K26" t="str">
            <v>Čistiaci prostriedok do umývač</v>
          </cell>
          <cell r="L26">
            <v>2339.38</v>
          </cell>
          <cell r="P26">
            <v>45232</v>
          </cell>
          <cell r="T26" t="str">
            <v>EUR</v>
          </cell>
          <cell r="AD26" t="str">
            <v>Gerlachovská 4527/7</v>
          </cell>
          <cell r="AE26" t="str">
            <v>974 11</v>
          </cell>
          <cell r="AF26" t="str">
            <v>Banská Bystrica</v>
          </cell>
        </row>
        <row r="27">
          <cell r="A27" t="str">
            <v>20231337</v>
          </cell>
          <cell r="B27" t="str">
            <v>23303930</v>
          </cell>
          <cell r="E27" t="str">
            <v>Pymasell s.r.o.</v>
          </cell>
          <cell r="F27" t="str">
            <v>07565879</v>
          </cell>
          <cell r="K27" t="str">
            <v>Tabuľa vzdelávania a zábavy</v>
          </cell>
          <cell r="L27">
            <v>82.4</v>
          </cell>
          <cell r="P27">
            <v>45251</v>
          </cell>
          <cell r="T27" t="str">
            <v>EUR</v>
          </cell>
          <cell r="AD27" t="str">
            <v>Bukovec 285</v>
          </cell>
          <cell r="AE27" t="str">
            <v>739 85</v>
          </cell>
          <cell r="AF27" t="str">
            <v>Bukovec</v>
          </cell>
        </row>
        <row r="28">
          <cell r="A28" t="str">
            <v>20231352</v>
          </cell>
          <cell r="B28" t="str">
            <v>230200644</v>
          </cell>
          <cell r="E28" t="str">
            <v>DEYMED Diagnostic</v>
          </cell>
          <cell r="F28" t="str">
            <v>25284584</v>
          </cell>
          <cell r="K28" t="str">
            <v>EEG čapica</v>
          </cell>
          <cell r="L28">
            <v>237.86</v>
          </cell>
          <cell r="P28">
            <v>45251</v>
          </cell>
          <cell r="T28" t="str">
            <v>EUR</v>
          </cell>
          <cell r="AD28" t="str">
            <v>Kudrnáčova 533</v>
          </cell>
          <cell r="AE28" t="str">
            <v>549 31</v>
          </cell>
          <cell r="AF28" t="str">
            <v>Hronov</v>
          </cell>
        </row>
        <row r="29">
          <cell r="A29" t="str">
            <v>20231357</v>
          </cell>
          <cell r="B29" t="str">
            <v>230200660</v>
          </cell>
          <cell r="E29" t="str">
            <v>DEYMED Diagnostic</v>
          </cell>
          <cell r="F29" t="str">
            <v>25284584</v>
          </cell>
          <cell r="K29" t="str">
            <v>Prací prostriedok na EEG čapic</v>
          </cell>
          <cell r="L29">
            <v>51.54</v>
          </cell>
          <cell r="P29">
            <v>45251</v>
          </cell>
          <cell r="T29" t="str">
            <v>EUR</v>
          </cell>
          <cell r="AD29" t="str">
            <v>Kudrnáčova 533</v>
          </cell>
          <cell r="AE29" t="str">
            <v>549 31</v>
          </cell>
          <cell r="AF29" t="str">
            <v>Hronov</v>
          </cell>
        </row>
        <row r="30">
          <cell r="A30" t="str">
            <v>20231359</v>
          </cell>
          <cell r="B30" t="str">
            <v>20232883</v>
          </cell>
          <cell r="E30" t="str">
            <v>FEAST s.r.o.</v>
          </cell>
          <cell r="F30" t="str">
            <v>44197781</v>
          </cell>
          <cell r="K30" t="str">
            <v>Priemyseľná soľ</v>
          </cell>
          <cell r="L30">
            <v>964.8</v>
          </cell>
          <cell r="P30">
            <v>45233</v>
          </cell>
          <cell r="T30" t="str">
            <v>EUR</v>
          </cell>
          <cell r="AD30" t="str">
            <v>Rastislavova 415</v>
          </cell>
          <cell r="AE30" t="str">
            <v>949 01</v>
          </cell>
          <cell r="AF30" t="str">
            <v>Nitra</v>
          </cell>
        </row>
        <row r="31">
          <cell r="A31" t="str">
            <v>20231366</v>
          </cell>
          <cell r="B31" t="str">
            <v>133</v>
          </cell>
          <cell r="E31" t="str">
            <v>DOM-Ing.Ondrej Molnár</v>
          </cell>
          <cell r="F31" t="str">
            <v>40208141</v>
          </cell>
          <cell r="K31" t="str">
            <v>Penové kúpelňové behúne</v>
          </cell>
          <cell r="L31">
            <v>92.7</v>
          </cell>
          <cell r="P31">
            <v>45233</v>
          </cell>
          <cell r="T31" t="str">
            <v>EUR</v>
          </cell>
          <cell r="AD31" t="str">
            <v>J.Bodona 1702/14</v>
          </cell>
          <cell r="AE31" t="str">
            <v>979 01</v>
          </cell>
          <cell r="AF31" t="str">
            <v>Rimavská Sobota</v>
          </cell>
        </row>
        <row r="32">
          <cell r="A32" t="str">
            <v>20231375</v>
          </cell>
          <cell r="B32" t="str">
            <v>122349269</v>
          </cell>
          <cell r="E32" t="str">
            <v>UNIPHARMA</v>
          </cell>
          <cell r="F32" t="str">
            <v>31625657</v>
          </cell>
          <cell r="K32" t="str">
            <v>Lieky</v>
          </cell>
          <cell r="L32">
            <v>5.3</v>
          </cell>
          <cell r="P32">
            <v>45233</v>
          </cell>
          <cell r="T32" t="str">
            <v>EUR</v>
          </cell>
          <cell r="AD32" t="str">
            <v>Budatinska ulica  18</v>
          </cell>
          <cell r="AE32" t="str">
            <v>851 06</v>
          </cell>
          <cell r="AF32" t="str">
            <v>Bratislava</v>
          </cell>
        </row>
        <row r="33">
          <cell r="A33" t="str">
            <v>20231376</v>
          </cell>
          <cell r="B33" t="str">
            <v>122349323</v>
          </cell>
          <cell r="E33" t="str">
            <v>UNIPHARMA</v>
          </cell>
          <cell r="F33" t="str">
            <v>31625657</v>
          </cell>
          <cell r="K33" t="str">
            <v>Lieky,ŠZM</v>
          </cell>
          <cell r="L33">
            <v>2752.24</v>
          </cell>
          <cell r="P33">
            <v>45233</v>
          </cell>
          <cell r="T33" t="str">
            <v>EUR</v>
          </cell>
          <cell r="AD33" t="str">
            <v>Budatinska ulica  18</v>
          </cell>
          <cell r="AE33" t="str">
            <v>851 06</v>
          </cell>
          <cell r="AF33" t="str">
            <v>Bratislava</v>
          </cell>
        </row>
        <row r="34">
          <cell r="A34" t="str">
            <v>20231377</v>
          </cell>
          <cell r="B34" t="str">
            <v>23300434</v>
          </cell>
          <cell r="E34" t="str">
            <v>Ravika spol.s r.o.</v>
          </cell>
          <cell r="F34" t="str">
            <v>17321859</v>
          </cell>
          <cell r="K34" t="str">
            <v>ŠZM,ZM</v>
          </cell>
          <cell r="L34">
            <v>2435.9899999999998</v>
          </cell>
          <cell r="P34">
            <v>45236</v>
          </cell>
          <cell r="T34" t="str">
            <v>EUR</v>
          </cell>
          <cell r="AD34" t="str">
            <v>Na Revíne 29/D</v>
          </cell>
          <cell r="AE34" t="str">
            <v>831 01</v>
          </cell>
          <cell r="AF34" t="str">
            <v>Bratislava 37</v>
          </cell>
        </row>
        <row r="35">
          <cell r="A35" t="str">
            <v>20231378</v>
          </cell>
          <cell r="B35" t="str">
            <v>90009566</v>
          </cell>
          <cell r="E35" t="str">
            <v>MIK, s.r.o.</v>
          </cell>
          <cell r="F35" t="str">
            <v>34099514</v>
          </cell>
          <cell r="K35" t="str">
            <v>Potraviny</v>
          </cell>
          <cell r="L35">
            <v>923.41</v>
          </cell>
          <cell r="P35">
            <v>45236</v>
          </cell>
          <cell r="T35" t="str">
            <v>EUR</v>
          </cell>
          <cell r="AD35" t="str">
            <v>Hollého 1999/13</v>
          </cell>
          <cell r="AE35" t="str">
            <v>927 05</v>
          </cell>
          <cell r="AF35" t="str">
            <v>Šala</v>
          </cell>
        </row>
        <row r="36">
          <cell r="A36" t="str">
            <v>20231379</v>
          </cell>
          <cell r="B36" t="str">
            <v>90009622</v>
          </cell>
          <cell r="E36" t="str">
            <v>MIK, s.r.o.</v>
          </cell>
          <cell r="F36" t="str">
            <v>34099514</v>
          </cell>
          <cell r="K36" t="str">
            <v>Potraviny</v>
          </cell>
          <cell r="L36">
            <v>512.28</v>
          </cell>
          <cell r="P36">
            <v>45236</v>
          </cell>
          <cell r="T36" t="str">
            <v>EUR</v>
          </cell>
          <cell r="AD36" t="str">
            <v>Hollého 1999/13</v>
          </cell>
          <cell r="AE36" t="str">
            <v>927 05</v>
          </cell>
          <cell r="AF36" t="str">
            <v>Šala</v>
          </cell>
        </row>
        <row r="37">
          <cell r="A37" t="str">
            <v>20231380</v>
          </cell>
          <cell r="B37" t="str">
            <v>90009727</v>
          </cell>
          <cell r="E37" t="str">
            <v>MIK, s.r.o.</v>
          </cell>
          <cell r="F37" t="str">
            <v>34099514</v>
          </cell>
          <cell r="K37" t="str">
            <v>Potraviny</v>
          </cell>
          <cell r="L37">
            <v>362.14</v>
          </cell>
          <cell r="P37">
            <v>45236</v>
          </cell>
          <cell r="T37" t="str">
            <v>EUR</v>
          </cell>
          <cell r="AD37" t="str">
            <v>Hollého 1999/13</v>
          </cell>
          <cell r="AE37" t="str">
            <v>927 05</v>
          </cell>
          <cell r="AF37" t="str">
            <v>Šala</v>
          </cell>
        </row>
        <row r="38">
          <cell r="A38" t="str">
            <v>20231381</v>
          </cell>
          <cell r="B38" t="str">
            <v>90009827</v>
          </cell>
          <cell r="E38" t="str">
            <v>MIK, s.r.o.</v>
          </cell>
          <cell r="F38" t="str">
            <v>34099514</v>
          </cell>
          <cell r="K38" t="str">
            <v>Potraviny</v>
          </cell>
          <cell r="L38">
            <v>1024.54</v>
          </cell>
          <cell r="P38">
            <v>45236</v>
          </cell>
          <cell r="T38" t="str">
            <v>EUR</v>
          </cell>
          <cell r="AD38" t="str">
            <v>Hollého 1999/13</v>
          </cell>
          <cell r="AE38" t="str">
            <v>927 05</v>
          </cell>
          <cell r="AF38" t="str">
            <v>Šala</v>
          </cell>
        </row>
        <row r="39">
          <cell r="A39" t="str">
            <v>20231382</v>
          </cell>
          <cell r="B39" t="str">
            <v>2340116440</v>
          </cell>
          <cell r="E39" t="str">
            <v>MURAT s.r.o.</v>
          </cell>
          <cell r="F39" t="str">
            <v>31431852</v>
          </cell>
          <cell r="K39" t="str">
            <v>Elektroinštalačný materiál</v>
          </cell>
          <cell r="L39">
            <v>204.84</v>
          </cell>
          <cell r="P39">
            <v>45237</v>
          </cell>
          <cell r="T39" t="str">
            <v>EUR</v>
          </cell>
          <cell r="AD39" t="str">
            <v>Bratislavská 87</v>
          </cell>
          <cell r="AE39" t="str">
            <v>902 01</v>
          </cell>
          <cell r="AF39" t="str">
            <v>Pezinok</v>
          </cell>
        </row>
        <row r="40">
          <cell r="A40" t="str">
            <v>20231383</v>
          </cell>
          <cell r="B40" t="str">
            <v>2340116710</v>
          </cell>
          <cell r="E40" t="str">
            <v>MURAT s.r.o.</v>
          </cell>
          <cell r="F40" t="str">
            <v>31431852</v>
          </cell>
          <cell r="K40" t="str">
            <v>Elektroinštalačný materiál</v>
          </cell>
          <cell r="L40">
            <v>607.57000000000005</v>
          </cell>
          <cell r="P40">
            <v>45237</v>
          </cell>
          <cell r="T40" t="str">
            <v>EUR</v>
          </cell>
          <cell r="AD40" t="str">
            <v>Bratislavská 87</v>
          </cell>
          <cell r="AE40" t="str">
            <v>902 01</v>
          </cell>
          <cell r="AF40" t="str">
            <v>Pezinok</v>
          </cell>
        </row>
        <row r="41">
          <cell r="A41" t="str">
            <v>20231384</v>
          </cell>
          <cell r="B41" t="str">
            <v>2340116865</v>
          </cell>
          <cell r="E41" t="str">
            <v>MURAT s.r.o.</v>
          </cell>
          <cell r="F41" t="str">
            <v>31431852</v>
          </cell>
          <cell r="K41" t="str">
            <v>Elektroinštalačný materiál</v>
          </cell>
          <cell r="L41">
            <v>43.4</v>
          </cell>
          <cell r="P41">
            <v>45237</v>
          </cell>
          <cell r="T41" t="str">
            <v>EUR</v>
          </cell>
          <cell r="AD41" t="str">
            <v>Bratislavská 87</v>
          </cell>
          <cell r="AE41" t="str">
            <v>902 01</v>
          </cell>
          <cell r="AF41" t="str">
            <v>Pezinok</v>
          </cell>
        </row>
        <row r="42">
          <cell r="A42" t="str">
            <v>20231385</v>
          </cell>
          <cell r="B42" t="str">
            <v>142378504</v>
          </cell>
          <cell r="E42" t="str">
            <v>UNIPHARMA</v>
          </cell>
          <cell r="F42" t="str">
            <v>31625657</v>
          </cell>
          <cell r="K42" t="str">
            <v>Lieky</v>
          </cell>
          <cell r="L42">
            <v>489.35</v>
          </cell>
          <cell r="P42">
            <v>45236</v>
          </cell>
          <cell r="T42" t="str">
            <v>EUR</v>
          </cell>
          <cell r="AD42" t="str">
            <v>Budatinska ulica  18</v>
          </cell>
          <cell r="AE42" t="str">
            <v>851 06</v>
          </cell>
          <cell r="AF42" t="str">
            <v>Bratislava</v>
          </cell>
        </row>
        <row r="43">
          <cell r="A43" t="str">
            <v>20231386</v>
          </cell>
          <cell r="B43" t="str">
            <v>122350106</v>
          </cell>
          <cell r="E43" t="str">
            <v>UNIPHARMA</v>
          </cell>
          <cell r="F43" t="str">
            <v>31625657</v>
          </cell>
          <cell r="K43" t="str">
            <v>Lieky,ŠZM</v>
          </cell>
          <cell r="L43">
            <v>1162.1500000000001</v>
          </cell>
          <cell r="P43">
            <v>45236</v>
          </cell>
          <cell r="T43" t="str">
            <v>EUR</v>
          </cell>
          <cell r="AD43" t="str">
            <v>Budatinska ulica  18</v>
          </cell>
          <cell r="AE43" t="str">
            <v>851 06</v>
          </cell>
          <cell r="AF43" t="str">
            <v>Bratislava</v>
          </cell>
        </row>
        <row r="44">
          <cell r="A44" t="str">
            <v>20231387</v>
          </cell>
          <cell r="B44" t="str">
            <v>118683</v>
          </cell>
          <cell r="E44" t="str">
            <v>Banchem, s.r.o.</v>
          </cell>
          <cell r="F44" t="str">
            <v>36227901</v>
          </cell>
          <cell r="K44" t="str">
            <v>Hygienické prostriedky</v>
          </cell>
          <cell r="L44">
            <v>642.5</v>
          </cell>
          <cell r="P44">
            <v>45237</v>
          </cell>
          <cell r="T44" t="str">
            <v>EUR</v>
          </cell>
          <cell r="AD44" t="str">
            <v>Rybný trh</v>
          </cell>
          <cell r="AE44" t="str">
            <v>92901</v>
          </cell>
          <cell r="AF44" t="str">
            <v>Dunajská  Streda</v>
          </cell>
        </row>
        <row r="45">
          <cell r="A45" t="str">
            <v>20231388</v>
          </cell>
          <cell r="B45" t="str">
            <v>2310126734</v>
          </cell>
          <cell r="E45" t="str">
            <v>DIGI SLOVAKIA, s.r.o.</v>
          </cell>
          <cell r="F45" t="str">
            <v>35701722</v>
          </cell>
          <cell r="K45" t="str">
            <v>Satelit</v>
          </cell>
          <cell r="L45">
            <v>13.6</v>
          </cell>
          <cell r="P45">
            <v>45237</v>
          </cell>
          <cell r="T45" t="str">
            <v>EUR</v>
          </cell>
          <cell r="AD45" t="str">
            <v>Einsteinova 21/3692</v>
          </cell>
          <cell r="AE45" t="str">
            <v>851 01</v>
          </cell>
          <cell r="AF45" t="str">
            <v>Bratislava</v>
          </cell>
        </row>
        <row r="46">
          <cell r="A46" t="str">
            <v>20231389</v>
          </cell>
          <cell r="B46" t="str">
            <v>5400088919</v>
          </cell>
          <cell r="E46" t="str">
            <v>Alza. sk1 s.r.o.</v>
          </cell>
          <cell r="F46" t="str">
            <v>36562939</v>
          </cell>
          <cell r="K46" t="str">
            <v>Odvápňovače</v>
          </cell>
          <cell r="L46">
            <v>35.29</v>
          </cell>
          <cell r="P46">
            <v>45237</v>
          </cell>
          <cell r="T46" t="str">
            <v>EUR</v>
          </cell>
          <cell r="AD46" t="str">
            <v>Sliačska 1/D</v>
          </cell>
          <cell r="AE46" t="str">
            <v>831 02</v>
          </cell>
          <cell r="AF46" t="str">
            <v>Bratislava-Nové Mesto</v>
          </cell>
        </row>
        <row r="47">
          <cell r="A47" t="str">
            <v>20231390</v>
          </cell>
          <cell r="B47" t="str">
            <v>5400113797</v>
          </cell>
          <cell r="E47" t="str">
            <v>Alza. sk1 s.r.o.</v>
          </cell>
          <cell r="F47" t="str">
            <v>36562939</v>
          </cell>
          <cell r="K47" t="str">
            <v>Rýchlovarné kanvice,holiace st</v>
          </cell>
          <cell r="L47">
            <v>160.88999999999999</v>
          </cell>
          <cell r="P47">
            <v>45237</v>
          </cell>
          <cell r="T47" t="str">
            <v>EUR</v>
          </cell>
          <cell r="AD47" t="str">
            <v>Sliačska 1/D</v>
          </cell>
          <cell r="AE47" t="str">
            <v>831 02</v>
          </cell>
          <cell r="AF47" t="str">
            <v>Bratislava-Nové Mesto</v>
          </cell>
        </row>
        <row r="48">
          <cell r="A48" t="str">
            <v>20231391</v>
          </cell>
          <cell r="B48" t="str">
            <v>20230013</v>
          </cell>
          <cell r="E48" t="str">
            <v>MISTAV Ing.Peter Mitošinka</v>
          </cell>
          <cell r="F48" t="str">
            <v>33699372</v>
          </cell>
          <cell r="K48" t="str">
            <v>Autorský dozor-projekt kuch.te</v>
          </cell>
          <cell r="L48">
            <v>560</v>
          </cell>
          <cell r="P48">
            <v>45237</v>
          </cell>
          <cell r="T48" t="str">
            <v>EUR</v>
          </cell>
          <cell r="AD48" t="str">
            <v>Mlynská18</v>
          </cell>
          <cell r="AE48" t="str">
            <v>921 01</v>
          </cell>
          <cell r="AF48" t="str">
            <v>Piešťany</v>
          </cell>
        </row>
        <row r="49">
          <cell r="A49" t="str">
            <v>20231392</v>
          </cell>
          <cell r="B49" t="str">
            <v>2023482</v>
          </cell>
          <cell r="E49" t="str">
            <v>GLOBAL GREEN s.r.o.</v>
          </cell>
          <cell r="F49" t="str">
            <v>35790571</v>
          </cell>
          <cell r="K49" t="str">
            <v>Zneškodnenie biologického odpa</v>
          </cell>
          <cell r="L49">
            <v>617.1</v>
          </cell>
          <cell r="P49">
            <v>45237</v>
          </cell>
          <cell r="T49" t="str">
            <v>EUR</v>
          </cell>
          <cell r="AD49" t="str">
            <v>Repašského 10</v>
          </cell>
          <cell r="AE49" t="str">
            <v>841 02</v>
          </cell>
          <cell r="AF49" t="str">
            <v>Bratislava</v>
          </cell>
        </row>
        <row r="50">
          <cell r="A50" t="str">
            <v>20231393</v>
          </cell>
          <cell r="B50" t="str">
            <v>202321096</v>
          </cell>
          <cell r="E50" t="str">
            <v>Lekár,a.s.</v>
          </cell>
          <cell r="F50" t="str">
            <v>35947349</v>
          </cell>
          <cell r="K50" t="str">
            <v>Odborný seminár</v>
          </cell>
          <cell r="L50">
            <v>10</v>
          </cell>
          <cell r="P50">
            <v>45238</v>
          </cell>
          <cell r="T50" t="str">
            <v>EUR</v>
          </cell>
          <cell r="AD50" t="str">
            <v>Dobšinského 12</v>
          </cell>
          <cell r="AE50" t="str">
            <v>811 05</v>
          </cell>
          <cell r="AF50" t="str">
            <v>Bratislava</v>
          </cell>
        </row>
        <row r="51">
          <cell r="A51" t="str">
            <v>20231394</v>
          </cell>
          <cell r="B51" t="str">
            <v>2152301747</v>
          </cell>
          <cell r="E51" t="str">
            <v>ENTO Železiarstvo, s.r.o.</v>
          </cell>
          <cell r="F51" t="str">
            <v>35798505</v>
          </cell>
          <cell r="K51" t="str">
            <v>Vodoinštalačný a remeselnícky</v>
          </cell>
          <cell r="L51">
            <v>372</v>
          </cell>
          <cell r="P51">
            <v>45238</v>
          </cell>
          <cell r="T51" t="str">
            <v>EUR</v>
          </cell>
          <cell r="AD51" t="str">
            <v>Turbínova 1</v>
          </cell>
          <cell r="AE51" t="str">
            <v>831 04</v>
          </cell>
          <cell r="AF51" t="str">
            <v>Bratislava</v>
          </cell>
        </row>
        <row r="52">
          <cell r="A52" t="str">
            <v>20231395</v>
          </cell>
          <cell r="B52" t="str">
            <v>231009</v>
          </cell>
          <cell r="E52" t="str">
            <v>VM TEAM SK s.r.o.</v>
          </cell>
          <cell r="F52" t="str">
            <v>55613756</v>
          </cell>
          <cell r="K52" t="str">
            <v>Lepenie pieskovej fólie na dve</v>
          </cell>
          <cell r="L52">
            <v>468</v>
          </cell>
          <cell r="P52">
            <v>45238</v>
          </cell>
          <cell r="T52" t="str">
            <v>EUR</v>
          </cell>
          <cell r="AD52" t="str">
            <v>Cígeľská 12</v>
          </cell>
          <cell r="AE52" t="str">
            <v>831 06</v>
          </cell>
          <cell r="AF52" t="str">
            <v>Bratislava</v>
          </cell>
        </row>
        <row r="53">
          <cell r="A53" t="str">
            <v>20231396</v>
          </cell>
          <cell r="B53" t="str">
            <v>5400158778</v>
          </cell>
          <cell r="E53" t="str">
            <v>Alza. sk1 s.r.o.</v>
          </cell>
          <cell r="F53" t="str">
            <v>36562939</v>
          </cell>
          <cell r="K53" t="str">
            <v>Kávovar</v>
          </cell>
          <cell r="L53">
            <v>612.39</v>
          </cell>
          <cell r="P53">
            <v>45238</v>
          </cell>
          <cell r="T53" t="str">
            <v>EUR</v>
          </cell>
          <cell r="AD53" t="str">
            <v>Sliačska 1/D</v>
          </cell>
          <cell r="AE53" t="str">
            <v>831 02</v>
          </cell>
          <cell r="AF53" t="str">
            <v>Bratislava-Nové Mesto</v>
          </cell>
        </row>
        <row r="54">
          <cell r="A54" t="str">
            <v>20231397</v>
          </cell>
          <cell r="B54" t="str">
            <v>2023022</v>
          </cell>
          <cell r="E54" t="str">
            <v>Medical Safe s.r.o.</v>
          </cell>
          <cell r="F54" t="str">
            <v>52285715</v>
          </cell>
          <cell r="K54" t="str">
            <v>Anesteziologické služby</v>
          </cell>
          <cell r="L54">
            <v>4898.5</v>
          </cell>
          <cell r="P54">
            <v>45238</v>
          </cell>
          <cell r="T54" t="str">
            <v>EUR</v>
          </cell>
          <cell r="AD54" t="str">
            <v>Jarná 4536/7</v>
          </cell>
          <cell r="AE54" t="str">
            <v>917 05</v>
          </cell>
          <cell r="AF54" t="str">
            <v>Trnava</v>
          </cell>
        </row>
        <row r="55">
          <cell r="A55" t="str">
            <v>20231398</v>
          </cell>
          <cell r="B55" t="str">
            <v>133448</v>
          </cell>
          <cell r="E55" t="str">
            <v>TREVA s.r.o.</v>
          </cell>
          <cell r="F55" t="str">
            <v>31367291</v>
          </cell>
          <cell r="K55" t="str">
            <v>Servis výťahov</v>
          </cell>
          <cell r="L55">
            <v>136.80000000000001</v>
          </cell>
          <cell r="P55">
            <v>45238</v>
          </cell>
          <cell r="T55" t="str">
            <v>EUR</v>
          </cell>
          <cell r="AD55" t="str">
            <v>Hálova 14</v>
          </cell>
          <cell r="AE55" t="str">
            <v>851 01</v>
          </cell>
          <cell r="AF55" t="str">
            <v>Bratislava</v>
          </cell>
        </row>
        <row r="56">
          <cell r="A56" t="str">
            <v>20231399</v>
          </cell>
          <cell r="B56" t="str">
            <v>133449</v>
          </cell>
          <cell r="E56" t="str">
            <v>TREVA s.r.o.</v>
          </cell>
          <cell r="F56" t="str">
            <v>31367291</v>
          </cell>
          <cell r="K56" t="str">
            <v>Servis výťahov</v>
          </cell>
          <cell r="L56">
            <v>144</v>
          </cell>
          <cell r="P56">
            <v>45238</v>
          </cell>
          <cell r="T56" t="str">
            <v>EUR</v>
          </cell>
          <cell r="AD56" t="str">
            <v>Hálova 14</v>
          </cell>
          <cell r="AE56" t="str">
            <v>851 01</v>
          </cell>
          <cell r="AF56" t="str">
            <v>Bratislava</v>
          </cell>
        </row>
        <row r="57">
          <cell r="A57" t="str">
            <v>20231400</v>
          </cell>
          <cell r="B57" t="str">
            <v>10230166</v>
          </cell>
          <cell r="E57" t="str">
            <v>Tipet 1 s.r.o.</v>
          </cell>
          <cell r="F57" t="str">
            <v>50361511</v>
          </cell>
          <cell r="K57" t="str">
            <v>Servis výťahov</v>
          </cell>
          <cell r="L57">
            <v>168</v>
          </cell>
          <cell r="P57">
            <v>45238</v>
          </cell>
          <cell r="T57" t="str">
            <v>EUR</v>
          </cell>
          <cell r="AD57" t="str">
            <v>Dudvážska 8</v>
          </cell>
          <cell r="AE57" t="str">
            <v>821 06</v>
          </cell>
          <cell r="AF57" t="str">
            <v>Bratislava</v>
          </cell>
        </row>
        <row r="58">
          <cell r="A58" t="str">
            <v>20231401</v>
          </cell>
          <cell r="B58" t="str">
            <v>4232606</v>
          </cell>
          <cell r="E58" t="str">
            <v>APRO ZÁHRADNÉ CENTRUM</v>
          </cell>
          <cell r="F58" t="str">
            <v>35806184</v>
          </cell>
          <cell r="K58" t="str">
            <v>Samozavlažovací kvetináč</v>
          </cell>
          <cell r="L58">
            <v>75.900000000000006</v>
          </cell>
          <cell r="P58">
            <v>45232</v>
          </cell>
          <cell r="T58" t="str">
            <v>EUR</v>
          </cell>
          <cell r="AD58" t="str">
            <v>Haburská 25</v>
          </cell>
          <cell r="AE58" t="str">
            <v>821 01</v>
          </cell>
          <cell r="AF58" t="str">
            <v>Bratislava 2</v>
          </cell>
        </row>
        <row r="59">
          <cell r="A59" t="str">
            <v>20231402</v>
          </cell>
          <cell r="B59" t="str">
            <v>902307779</v>
          </cell>
          <cell r="E59" t="str">
            <v>ZDRAVKO s.r.o.</v>
          </cell>
          <cell r="F59" t="str">
            <v>50332279</v>
          </cell>
          <cell r="K59" t="str">
            <v>Terapeutické pomôcky</v>
          </cell>
          <cell r="L59">
            <v>25.1</v>
          </cell>
          <cell r="P59">
            <v>45232</v>
          </cell>
          <cell r="T59" t="str">
            <v>EUR</v>
          </cell>
          <cell r="AD59" t="str">
            <v>Masiarska 26</v>
          </cell>
          <cell r="AE59" t="str">
            <v>040 01</v>
          </cell>
          <cell r="AF59" t="str">
            <v>Košice</v>
          </cell>
        </row>
        <row r="60">
          <cell r="A60" t="str">
            <v>20231403</v>
          </cell>
          <cell r="B60" t="str">
            <v>2023011594</v>
          </cell>
          <cell r="E60" t="str">
            <v>Posuvné brány s.r.o.</v>
          </cell>
          <cell r="F60" t="str">
            <v>46766367</v>
          </cell>
          <cell r="K60" t="str">
            <v>Elektroinštalačný materiál</v>
          </cell>
          <cell r="L60">
            <v>11.38</v>
          </cell>
          <cell r="P60">
            <v>45232</v>
          </cell>
          <cell r="T60" t="str">
            <v>EUR</v>
          </cell>
          <cell r="AD60" t="str">
            <v>Podjavorinskej 1614/1</v>
          </cell>
          <cell r="AE60" t="str">
            <v>915 01</v>
          </cell>
          <cell r="AF60" t="str">
            <v>Nové Mesto nad Váhom</v>
          </cell>
        </row>
        <row r="61">
          <cell r="A61" t="str">
            <v>20231404</v>
          </cell>
          <cell r="B61" t="str">
            <v>5083990334</v>
          </cell>
          <cell r="E61" t="str">
            <v>Internet MALL Slovakia s.r.o.</v>
          </cell>
          <cell r="F61" t="str">
            <v>35950226</v>
          </cell>
          <cell r="K61" t="str">
            <v>Odpadkový kôš</v>
          </cell>
          <cell r="L61">
            <v>34.200000000000003</v>
          </cell>
          <cell r="P61">
            <v>45232</v>
          </cell>
          <cell r="T61" t="str">
            <v>EUR</v>
          </cell>
          <cell r="AD61" t="str">
            <v>Galvaniho 5</v>
          </cell>
          <cell r="AE61" t="str">
            <v>821 04</v>
          </cell>
          <cell r="AF61" t="str">
            <v>Bratislava</v>
          </cell>
        </row>
        <row r="62">
          <cell r="A62" t="str">
            <v>20231405</v>
          </cell>
          <cell r="B62" t="str">
            <v>303307492</v>
          </cell>
          <cell r="E62" t="str">
            <v>Internet-Handel s.r.o.</v>
          </cell>
          <cell r="F62" t="str">
            <v>24141828</v>
          </cell>
          <cell r="K62" t="str">
            <v>Stierateľná magnetická tabuľa</v>
          </cell>
          <cell r="L62">
            <v>35.28</v>
          </cell>
          <cell r="P62">
            <v>45251</v>
          </cell>
          <cell r="T62" t="str">
            <v>EUR</v>
          </cell>
          <cell r="AD62" t="str">
            <v>Náměstí 14.řijna 1307/2</v>
          </cell>
          <cell r="AE62" t="str">
            <v>150 00</v>
          </cell>
          <cell r="AF62" t="str">
            <v>Praha 5</v>
          </cell>
        </row>
        <row r="63">
          <cell r="A63" t="str">
            <v>20231406</v>
          </cell>
          <cell r="B63" t="str">
            <v>7010940597</v>
          </cell>
          <cell r="E63" t="str">
            <v>Západoslovenská energetika, a.s.</v>
          </cell>
          <cell r="F63" t="str">
            <v>35823551</v>
          </cell>
          <cell r="K63" t="str">
            <v>Elektr. energia</v>
          </cell>
          <cell r="L63">
            <v>-2189.35</v>
          </cell>
          <cell r="P63">
            <v>45238</v>
          </cell>
          <cell r="T63" t="str">
            <v>EUR</v>
          </cell>
          <cell r="AD63" t="str">
            <v>Čulenova 6</v>
          </cell>
          <cell r="AE63" t="str">
            <v>816 47</v>
          </cell>
          <cell r="AF63" t="str">
            <v>Bratislava 1</v>
          </cell>
        </row>
        <row r="64">
          <cell r="A64" t="str">
            <v>20231407</v>
          </cell>
          <cell r="B64" t="str">
            <v>7010941179</v>
          </cell>
          <cell r="E64" t="str">
            <v>Západoslovenská energetika, a.s.</v>
          </cell>
          <cell r="F64" t="str">
            <v>35823551</v>
          </cell>
          <cell r="K64" t="str">
            <v>Elektr. energia</v>
          </cell>
          <cell r="L64">
            <v>-1939.79</v>
          </cell>
          <cell r="P64">
            <v>45238</v>
          </cell>
          <cell r="T64" t="str">
            <v>EUR</v>
          </cell>
          <cell r="AD64" t="str">
            <v>Čulenova 6</v>
          </cell>
          <cell r="AE64" t="str">
            <v>816 47</v>
          </cell>
          <cell r="AF64" t="str">
            <v>Bratislava 1</v>
          </cell>
        </row>
        <row r="65">
          <cell r="A65" t="str">
            <v>20231408</v>
          </cell>
          <cell r="B65" t="str">
            <v>7010941544</v>
          </cell>
          <cell r="E65" t="str">
            <v>Západoslovenská energetika, a.s.</v>
          </cell>
          <cell r="F65" t="str">
            <v>35823551</v>
          </cell>
          <cell r="K65" t="str">
            <v>Elektr. energia</v>
          </cell>
          <cell r="L65">
            <v>-2017.09</v>
          </cell>
          <cell r="P65">
            <v>45238</v>
          </cell>
          <cell r="T65" t="str">
            <v>EUR</v>
          </cell>
          <cell r="AD65" t="str">
            <v>Čulenova 6</v>
          </cell>
          <cell r="AE65" t="str">
            <v>816 47</v>
          </cell>
          <cell r="AF65" t="str">
            <v>Bratislava 1</v>
          </cell>
        </row>
        <row r="66">
          <cell r="A66" t="str">
            <v>20231409</v>
          </cell>
          <cell r="B66" t="str">
            <v>7010941882</v>
          </cell>
          <cell r="E66" t="str">
            <v>Západoslovenská energetika, a.s.</v>
          </cell>
          <cell r="F66" t="str">
            <v>35823551</v>
          </cell>
          <cell r="K66" t="str">
            <v>Elektr. energia</v>
          </cell>
          <cell r="L66">
            <v>-1899.26</v>
          </cell>
          <cell r="P66">
            <v>45238</v>
          </cell>
          <cell r="T66" t="str">
            <v>EUR</v>
          </cell>
          <cell r="AD66" t="str">
            <v>Čulenova 6</v>
          </cell>
          <cell r="AE66" t="str">
            <v>816 47</v>
          </cell>
          <cell r="AF66" t="str">
            <v>Bratislava 1</v>
          </cell>
        </row>
        <row r="67">
          <cell r="A67" t="str">
            <v>20231410</v>
          </cell>
          <cell r="B67" t="str">
            <v>123411328</v>
          </cell>
          <cell r="E67" t="str">
            <v>FlaktGroup Czech Republic a.s.</v>
          </cell>
          <cell r="F67" t="str">
            <v>47951206</v>
          </cell>
          <cell r="K67" t="str">
            <v>Náhradné diely-Výmenníka</v>
          </cell>
          <cell r="L67">
            <v>2733.48</v>
          </cell>
          <cell r="P67">
            <v>45254</v>
          </cell>
          <cell r="T67" t="str">
            <v>EUR</v>
          </cell>
          <cell r="AD67" t="str">
            <v>Vajnorská 103/A</v>
          </cell>
          <cell r="AE67" t="str">
            <v>831 04</v>
          </cell>
          <cell r="AF67" t="str">
            <v>Bratislava</v>
          </cell>
        </row>
        <row r="68">
          <cell r="A68" t="str">
            <v>20231411</v>
          </cell>
          <cell r="B68" t="str">
            <v>230043</v>
          </cell>
          <cell r="E68" t="str">
            <v>POIP s.r.o.</v>
          </cell>
          <cell r="F68" t="str">
            <v>36748315</v>
          </cell>
          <cell r="K68" t="str">
            <v>Vodoinštalačný a remeselnícky</v>
          </cell>
          <cell r="L68">
            <v>737.8</v>
          </cell>
          <cell r="P68">
            <v>45250</v>
          </cell>
          <cell r="T68" t="str">
            <v>EUR</v>
          </cell>
          <cell r="AD68" t="str">
            <v>Jána Rašu 455</v>
          </cell>
          <cell r="AE68" t="str">
            <v>900 86</v>
          </cell>
          <cell r="AF68" t="str">
            <v>Budmerice</v>
          </cell>
        </row>
        <row r="69">
          <cell r="A69" t="str">
            <v>20231412</v>
          </cell>
          <cell r="B69" t="str">
            <v>230050</v>
          </cell>
          <cell r="E69" t="str">
            <v>POIP s.r.o.</v>
          </cell>
          <cell r="F69" t="str">
            <v>36748315</v>
          </cell>
          <cell r="K69" t="str">
            <v>Vodoinštalačný a remeselnícky</v>
          </cell>
          <cell r="L69">
            <v>432.8</v>
          </cell>
          <cell r="P69">
            <v>45253</v>
          </cell>
          <cell r="T69" t="str">
            <v>EUR</v>
          </cell>
          <cell r="AD69" t="str">
            <v>Jána Rašu 455</v>
          </cell>
          <cell r="AE69" t="str">
            <v>900 86</v>
          </cell>
          <cell r="AF69" t="str">
            <v>Budmerice</v>
          </cell>
        </row>
        <row r="70">
          <cell r="A70" t="str">
            <v>20231413</v>
          </cell>
          <cell r="B70" t="str">
            <v>23431975</v>
          </cell>
          <cell r="E70" t="str">
            <v>B2B Partner s.r.o.</v>
          </cell>
          <cell r="F70" t="str">
            <v>44413467</v>
          </cell>
          <cell r="K70" t="str">
            <v>Plošinový vozík</v>
          </cell>
          <cell r="L70">
            <v>336.96</v>
          </cell>
          <cell r="P70">
            <v>45251</v>
          </cell>
          <cell r="T70" t="str">
            <v>EUR</v>
          </cell>
          <cell r="AD70" t="str">
            <v>Šulekova 2</v>
          </cell>
          <cell r="AE70" t="str">
            <v>81106</v>
          </cell>
          <cell r="AF70" t="str">
            <v>Bratislava</v>
          </cell>
        </row>
        <row r="71">
          <cell r="A71" t="str">
            <v>20231414</v>
          </cell>
          <cell r="B71" t="str">
            <v>23432448</v>
          </cell>
          <cell r="E71" t="str">
            <v>B2B Partner s.r.o.</v>
          </cell>
          <cell r="F71" t="str">
            <v>44413467</v>
          </cell>
          <cell r="K71" t="str">
            <v>Kancelárske kreslo</v>
          </cell>
          <cell r="L71">
            <v>222.48</v>
          </cell>
          <cell r="P71">
            <v>45251</v>
          </cell>
          <cell r="T71" t="str">
            <v>EUR</v>
          </cell>
          <cell r="AD71" t="str">
            <v>Šulekova 2</v>
          </cell>
          <cell r="AE71" t="str">
            <v>81106</v>
          </cell>
          <cell r="AF71" t="str">
            <v>Bratislava</v>
          </cell>
        </row>
        <row r="72">
          <cell r="A72" t="str">
            <v>20231415</v>
          </cell>
          <cell r="B72" t="str">
            <v>23432894</v>
          </cell>
          <cell r="E72" t="str">
            <v>B2B Partner s.r.o.</v>
          </cell>
          <cell r="F72" t="str">
            <v>44413467</v>
          </cell>
          <cell r="K72" t="str">
            <v>Závesný panel na kľúče,kľúčenk</v>
          </cell>
          <cell r="L72">
            <v>77.760000000000005</v>
          </cell>
          <cell r="P72">
            <v>45251</v>
          </cell>
          <cell r="T72" t="str">
            <v>EUR</v>
          </cell>
          <cell r="AD72" t="str">
            <v>Šulekova 2</v>
          </cell>
          <cell r="AE72" t="str">
            <v>81106</v>
          </cell>
          <cell r="AF72" t="str">
            <v>Bratislava</v>
          </cell>
        </row>
        <row r="73">
          <cell r="A73" t="str">
            <v>20231419</v>
          </cell>
          <cell r="B73" t="str">
            <v>2340117167</v>
          </cell>
          <cell r="E73" t="str">
            <v>MURAT s.r.o.</v>
          </cell>
          <cell r="F73" t="str">
            <v>31431852</v>
          </cell>
          <cell r="K73" t="str">
            <v>Elektroinštalačný materiál</v>
          </cell>
          <cell r="L73">
            <v>461.3</v>
          </cell>
          <cell r="P73">
            <v>45251</v>
          </cell>
          <cell r="T73" t="str">
            <v>EUR</v>
          </cell>
          <cell r="AD73" t="str">
            <v>Bratislavská 87</v>
          </cell>
          <cell r="AE73" t="str">
            <v>902 01</v>
          </cell>
          <cell r="AF73" t="str">
            <v>Pezinok</v>
          </cell>
        </row>
        <row r="74">
          <cell r="A74" t="str">
            <v>20231420</v>
          </cell>
          <cell r="B74" t="str">
            <v>2340117303</v>
          </cell>
          <cell r="E74" t="str">
            <v>MURAT s.r.o.</v>
          </cell>
          <cell r="F74" t="str">
            <v>31431852</v>
          </cell>
          <cell r="K74" t="str">
            <v>Elektroinštalačný materiál</v>
          </cell>
          <cell r="L74">
            <v>316.95999999999998</v>
          </cell>
          <cell r="P74">
            <v>45251</v>
          </cell>
          <cell r="T74" t="str">
            <v>EUR</v>
          </cell>
          <cell r="AD74" t="str">
            <v>Bratislavská 87</v>
          </cell>
          <cell r="AE74" t="str">
            <v>902 01</v>
          </cell>
          <cell r="AF74" t="str">
            <v>Pezinok</v>
          </cell>
        </row>
        <row r="75">
          <cell r="A75" t="str">
            <v>20231421</v>
          </cell>
          <cell r="B75" t="str">
            <v>230083</v>
          </cell>
          <cell r="E75" t="str">
            <v>e - Dome a.s.</v>
          </cell>
          <cell r="F75" t="str">
            <v>47256265</v>
          </cell>
          <cell r="K75" t="str">
            <v>Zvýšenie efektívnosti energet.</v>
          </cell>
          <cell r="L75">
            <v>2601049.5499999998</v>
          </cell>
          <cell r="P75">
            <v>45246</v>
          </cell>
          <cell r="T75" t="str">
            <v>EUR</v>
          </cell>
          <cell r="AD75" t="str">
            <v>Tomášiková 28C</v>
          </cell>
          <cell r="AE75" t="str">
            <v>821 01</v>
          </cell>
          <cell r="AF75" t="str">
            <v>Bratislava</v>
          </cell>
        </row>
        <row r="76">
          <cell r="A76" t="str">
            <v>20231422</v>
          </cell>
          <cell r="B76" t="str">
            <v>52023</v>
          </cell>
          <cell r="E76" t="str">
            <v>AUTOSERVIS-Miroslav Budský</v>
          </cell>
          <cell r="F76" t="str">
            <v>54654530</v>
          </cell>
          <cell r="K76" t="str">
            <v>Servis vozidla PK389DD</v>
          </cell>
          <cell r="L76">
            <v>240.5</v>
          </cell>
          <cell r="P76">
            <v>45244</v>
          </cell>
          <cell r="T76" t="str">
            <v>EUR</v>
          </cell>
          <cell r="AD76" t="str">
            <v>Kuzmányho 9</v>
          </cell>
          <cell r="AE76" t="str">
            <v>900 01</v>
          </cell>
          <cell r="AF76" t="str">
            <v>Modra</v>
          </cell>
        </row>
        <row r="77">
          <cell r="A77" t="str">
            <v>20231423</v>
          </cell>
          <cell r="B77" t="str">
            <v>62023</v>
          </cell>
          <cell r="E77" t="str">
            <v>AUTOSERVIS-Miroslav Budský</v>
          </cell>
          <cell r="F77" t="str">
            <v>54654530</v>
          </cell>
          <cell r="K77" t="str">
            <v>Oprava vozidla PK546CE</v>
          </cell>
          <cell r="L77">
            <v>160</v>
          </cell>
          <cell r="P77">
            <v>45244</v>
          </cell>
          <cell r="T77" t="str">
            <v>EUR</v>
          </cell>
          <cell r="AD77" t="str">
            <v>Kuzmányho 9</v>
          </cell>
          <cell r="AE77" t="str">
            <v>900 01</v>
          </cell>
          <cell r="AF77" t="str">
            <v>Modra</v>
          </cell>
        </row>
        <row r="78">
          <cell r="A78" t="str">
            <v>20231424</v>
          </cell>
          <cell r="B78" t="str">
            <v>1186157</v>
          </cell>
          <cell r="E78" t="str">
            <v>Banchem, s.r.o.</v>
          </cell>
          <cell r="F78" t="str">
            <v>36227901</v>
          </cell>
          <cell r="K78" t="str">
            <v>Čistiace prostriedky</v>
          </cell>
          <cell r="L78">
            <v>1268.03</v>
          </cell>
          <cell r="P78">
            <v>45254</v>
          </cell>
          <cell r="T78" t="str">
            <v>EUR</v>
          </cell>
          <cell r="AD78" t="str">
            <v>Rybný trh</v>
          </cell>
          <cell r="AE78" t="str">
            <v>92901</v>
          </cell>
          <cell r="AF78" t="str">
            <v>Dunajská  Streda</v>
          </cell>
        </row>
        <row r="79">
          <cell r="A79" t="str">
            <v>20231425</v>
          </cell>
          <cell r="B79" t="str">
            <v>1186158</v>
          </cell>
          <cell r="E79" t="str">
            <v>Banchem, s.r.o.</v>
          </cell>
          <cell r="F79" t="str">
            <v>36227901</v>
          </cell>
          <cell r="K79" t="str">
            <v>Čistiace prostriedky</v>
          </cell>
          <cell r="L79">
            <v>9.6</v>
          </cell>
          <cell r="P79">
            <v>45254</v>
          </cell>
          <cell r="T79" t="str">
            <v>EUR</v>
          </cell>
          <cell r="AD79" t="str">
            <v>Rybný trh</v>
          </cell>
          <cell r="AE79" t="str">
            <v>92901</v>
          </cell>
          <cell r="AF79" t="str">
            <v>Dunajská  Streda</v>
          </cell>
        </row>
        <row r="80">
          <cell r="A80" t="str">
            <v>20231426</v>
          </cell>
          <cell r="B80" t="str">
            <v>1186159</v>
          </cell>
          <cell r="E80" t="str">
            <v>Banchem, s.r.o.</v>
          </cell>
          <cell r="F80" t="str">
            <v>36227901</v>
          </cell>
          <cell r="K80" t="str">
            <v>Dezinfekčné prostriedky</v>
          </cell>
          <cell r="L80">
            <v>749.28</v>
          </cell>
          <cell r="P80">
            <v>45254</v>
          </cell>
          <cell r="T80" t="str">
            <v>EUR</v>
          </cell>
          <cell r="AD80" t="str">
            <v>Rybný trh</v>
          </cell>
          <cell r="AE80" t="str">
            <v>92901</v>
          </cell>
          <cell r="AF80" t="str">
            <v>Dunajská  Streda</v>
          </cell>
        </row>
        <row r="81">
          <cell r="A81" t="str">
            <v>20231427</v>
          </cell>
          <cell r="B81" t="str">
            <v>1186169</v>
          </cell>
          <cell r="E81" t="str">
            <v>Banchem, s.r.o.</v>
          </cell>
          <cell r="F81" t="str">
            <v>36227901</v>
          </cell>
          <cell r="K81" t="str">
            <v>Hygienické prostriedky</v>
          </cell>
          <cell r="L81">
            <v>3792.12</v>
          </cell>
          <cell r="P81">
            <v>45254</v>
          </cell>
          <cell r="T81" t="str">
            <v>EUR</v>
          </cell>
          <cell r="AD81" t="str">
            <v>Rybný trh</v>
          </cell>
          <cell r="AE81" t="str">
            <v>92901</v>
          </cell>
          <cell r="AF81" t="str">
            <v>Dunajská  Streda</v>
          </cell>
        </row>
        <row r="82">
          <cell r="A82" t="str">
            <v>20231429</v>
          </cell>
          <cell r="B82" t="str">
            <v>230100152</v>
          </cell>
          <cell r="E82" t="str">
            <v>Color Centrum s.r.o.</v>
          </cell>
          <cell r="F82" t="str">
            <v>45697647</v>
          </cell>
          <cell r="K82" t="str">
            <v>Maliarský a natieračský materi</v>
          </cell>
          <cell r="L82">
            <v>680.99</v>
          </cell>
          <cell r="P82">
            <v>45244</v>
          </cell>
          <cell r="T82" t="str">
            <v>EUR</v>
          </cell>
          <cell r="AD82" t="str">
            <v>Bratislavská 85</v>
          </cell>
          <cell r="AE82" t="str">
            <v>902 01</v>
          </cell>
          <cell r="AF82" t="str">
            <v>Pezinok</v>
          </cell>
        </row>
        <row r="83">
          <cell r="A83" t="str">
            <v>20231430</v>
          </cell>
          <cell r="B83" t="str">
            <v>2023108</v>
          </cell>
          <cell r="E83" t="str">
            <v>Kominárstvo Lesay s.r.o.2</v>
          </cell>
          <cell r="F83" t="str">
            <v>46806636</v>
          </cell>
          <cell r="K83" t="str">
            <v>Revízia komínov a dymovodov</v>
          </cell>
          <cell r="L83">
            <v>87.2</v>
          </cell>
          <cell r="P83">
            <v>45254</v>
          </cell>
          <cell r="T83" t="str">
            <v>EUR</v>
          </cell>
          <cell r="AD83" t="str">
            <v>Záhumenská 20/95</v>
          </cell>
          <cell r="AE83" t="str">
            <v>922 07</v>
          </cell>
          <cell r="AF83" t="str">
            <v>Veľké Kostoľany</v>
          </cell>
        </row>
        <row r="84">
          <cell r="A84" t="str">
            <v>20231431</v>
          </cell>
          <cell r="B84" t="str">
            <v>230609</v>
          </cell>
          <cell r="E84" t="str">
            <v>TheraCare s.r.o.</v>
          </cell>
          <cell r="F84" t="str">
            <v>51400294</v>
          </cell>
          <cell r="K84" t="str">
            <v>Ochranné spodné prádlo ochr.kr</v>
          </cell>
          <cell r="L84">
            <v>304.32</v>
          </cell>
          <cell r="P84">
            <v>45244</v>
          </cell>
          <cell r="T84" t="str">
            <v>EUR</v>
          </cell>
          <cell r="AD84" t="str">
            <v>Gregorovej 4</v>
          </cell>
          <cell r="AE84" t="str">
            <v>821 03</v>
          </cell>
          <cell r="AF84" t="str">
            <v>Bratislava</v>
          </cell>
        </row>
        <row r="85">
          <cell r="A85" t="str">
            <v>20231432</v>
          </cell>
          <cell r="B85" t="str">
            <v>1135164</v>
          </cell>
          <cell r="E85" t="str">
            <v>SAFETY collection s.r.o.</v>
          </cell>
          <cell r="F85" t="str">
            <v>52120015</v>
          </cell>
          <cell r="K85" t="str">
            <v>Ochranné pracovné prostriedky</v>
          </cell>
          <cell r="L85">
            <v>161.19999999999999</v>
          </cell>
          <cell r="P85">
            <v>45244</v>
          </cell>
          <cell r="T85" t="str">
            <v>EUR</v>
          </cell>
          <cell r="AD85" t="str">
            <v>Kalinčiakova 48</v>
          </cell>
          <cell r="AE85" t="str">
            <v>90301</v>
          </cell>
          <cell r="AF85" t="str">
            <v>Senec</v>
          </cell>
        </row>
        <row r="86">
          <cell r="A86" t="str">
            <v>20231435</v>
          </cell>
          <cell r="B86" t="str">
            <v>4231222728</v>
          </cell>
          <cell r="E86" t="str">
            <v>Bratislavská vodárenská spoločnosť, a.s.</v>
          </cell>
          <cell r="F86" t="str">
            <v>35850370</v>
          </cell>
          <cell r="K86" t="str">
            <v>Voda</v>
          </cell>
          <cell r="L86">
            <v>6195.14</v>
          </cell>
          <cell r="P86">
            <v>45258</v>
          </cell>
          <cell r="T86" t="str">
            <v>EUR</v>
          </cell>
          <cell r="AD86" t="str">
            <v>Prešovská 48</v>
          </cell>
          <cell r="AE86" t="str">
            <v>826 46</v>
          </cell>
          <cell r="AF86" t="str">
            <v>Bratislava 29</v>
          </cell>
        </row>
        <row r="87">
          <cell r="A87" t="str">
            <v>20231436</v>
          </cell>
          <cell r="B87" t="str">
            <v>2023301004</v>
          </cell>
          <cell r="E87" t="str">
            <v>S3BI s.r.o.</v>
          </cell>
          <cell r="F87" t="str">
            <v>47549475</v>
          </cell>
          <cell r="K87" t="str">
            <v>Technický dozor - Rekonštrukci</v>
          </cell>
          <cell r="L87">
            <v>4680</v>
          </cell>
          <cell r="P87">
            <v>45250</v>
          </cell>
          <cell r="T87" t="str">
            <v>EUR</v>
          </cell>
          <cell r="AD87" t="str">
            <v>Arménska 8</v>
          </cell>
          <cell r="AE87" t="str">
            <v>821 07</v>
          </cell>
          <cell r="AF87" t="str">
            <v>Bratislava</v>
          </cell>
        </row>
        <row r="88">
          <cell r="A88" t="str">
            <v>20231437</v>
          </cell>
          <cell r="B88" t="str">
            <v>2023054</v>
          </cell>
          <cell r="E88" t="str">
            <v>AUTO VOYAGER, s.r.o.</v>
          </cell>
          <cell r="F88" t="str">
            <v>47469901</v>
          </cell>
          <cell r="K88" t="str">
            <v>Osobná preprava zamestnancov</v>
          </cell>
          <cell r="L88">
            <v>1842</v>
          </cell>
          <cell r="P88">
            <v>45250</v>
          </cell>
          <cell r="T88" t="str">
            <v>EUR</v>
          </cell>
          <cell r="AD88" t="str">
            <v>Komenského 10</v>
          </cell>
          <cell r="AE88" t="str">
            <v>900 01</v>
          </cell>
          <cell r="AF88" t="str">
            <v>Modra</v>
          </cell>
        </row>
        <row r="89">
          <cell r="A89" t="str">
            <v>20231438</v>
          </cell>
          <cell r="B89" t="str">
            <v>2310261</v>
          </cell>
          <cell r="E89" t="str">
            <v>Fair Facility SK s.r.o.</v>
          </cell>
          <cell r="F89" t="str">
            <v>50529561</v>
          </cell>
          <cell r="K89" t="str">
            <v>Strážna služba</v>
          </cell>
          <cell r="L89">
            <v>28926.720000000001</v>
          </cell>
          <cell r="P89">
            <v>45258</v>
          </cell>
          <cell r="T89" t="str">
            <v>EUR</v>
          </cell>
          <cell r="AD89" t="str">
            <v>T.G.Masaryka 6</v>
          </cell>
          <cell r="AE89" t="str">
            <v>960 01</v>
          </cell>
          <cell r="AF89" t="str">
            <v>Zvolen</v>
          </cell>
        </row>
        <row r="90">
          <cell r="A90" t="str">
            <v>20231439</v>
          </cell>
          <cell r="B90" t="str">
            <v>8337893001</v>
          </cell>
          <cell r="E90" t="str">
            <v>T - Com, Slovak Telekom a.s.</v>
          </cell>
          <cell r="F90" t="str">
            <v>35763469</v>
          </cell>
          <cell r="K90" t="str">
            <v>Telefóny</v>
          </cell>
          <cell r="L90">
            <v>663.04</v>
          </cell>
          <cell r="P90">
            <v>45250</v>
          </cell>
          <cell r="T90" t="str">
            <v>EUR</v>
          </cell>
          <cell r="AD90" t="str">
            <v>Bajkalská 28</v>
          </cell>
          <cell r="AE90" t="str">
            <v>817 62</v>
          </cell>
          <cell r="AF90" t="str">
            <v>Bratislava</v>
          </cell>
        </row>
        <row r="91">
          <cell r="A91" t="str">
            <v>20231440</v>
          </cell>
          <cell r="B91" t="str">
            <v>231020067</v>
          </cell>
          <cell r="E91" t="str">
            <v>UNIZDRAV Prešov, s.r.o.</v>
          </cell>
          <cell r="F91" t="str">
            <v>36515388</v>
          </cell>
          <cell r="K91" t="str">
            <v>Pojazdné toaletné kreslá</v>
          </cell>
          <cell r="L91">
            <v>482.3</v>
          </cell>
          <cell r="P91">
            <v>45236</v>
          </cell>
          <cell r="T91" t="str">
            <v>EUR</v>
          </cell>
          <cell r="AD91" t="str">
            <v>Františkánske námestie 3/A</v>
          </cell>
          <cell r="AE91" t="str">
            <v>080 01</v>
          </cell>
          <cell r="AF91" t="str">
            <v>Prešov</v>
          </cell>
        </row>
        <row r="92">
          <cell r="A92" t="str">
            <v>20231442</v>
          </cell>
          <cell r="B92" t="str">
            <v>2023449</v>
          </cell>
          <cell r="E92" t="str">
            <v>COMFORTA TEXTIL SERVIS</v>
          </cell>
          <cell r="F92" t="str">
            <v>44798695</v>
          </cell>
          <cell r="K92" t="str">
            <v>Pranie dodávateľsky</v>
          </cell>
          <cell r="L92">
            <v>7200.38</v>
          </cell>
          <cell r="P92">
            <v>45258</v>
          </cell>
          <cell r="T92" t="str">
            <v>EUR</v>
          </cell>
          <cell r="AD92" t="str">
            <v>Clementisova 16</v>
          </cell>
          <cell r="AE92" t="str">
            <v>036 01</v>
          </cell>
          <cell r="AF92" t="str">
            <v>Martin</v>
          </cell>
        </row>
        <row r="93">
          <cell r="A93" t="str">
            <v>20231443</v>
          </cell>
          <cell r="B93" t="str">
            <v>120230719</v>
          </cell>
          <cell r="E93" t="str">
            <v>STAPRO SLOVENSKO s.r.o.</v>
          </cell>
          <cell r="F93" t="str">
            <v>31710549</v>
          </cell>
          <cell r="K93" t="str">
            <v>Supervízna podpora FONS Akord</v>
          </cell>
          <cell r="L93">
            <v>127.02</v>
          </cell>
          <cell r="P93">
            <v>45250</v>
          </cell>
          <cell r="T93" t="str">
            <v>EUR</v>
          </cell>
          <cell r="AD93" t="str">
            <v>Hroncova 3</v>
          </cell>
          <cell r="AE93" t="str">
            <v>040 01</v>
          </cell>
          <cell r="AF93" t="str">
            <v>Košice</v>
          </cell>
        </row>
        <row r="94">
          <cell r="A94" t="str">
            <v>20231444</v>
          </cell>
          <cell r="B94" t="str">
            <v>120231017</v>
          </cell>
          <cell r="E94" t="str">
            <v>STAPRO SLOVENSKO s.r.o.</v>
          </cell>
          <cell r="F94" t="str">
            <v>31710549</v>
          </cell>
          <cell r="K94" t="str">
            <v>Supervízna podpora FONS Akord</v>
          </cell>
          <cell r="L94">
            <v>127.02</v>
          </cell>
          <cell r="P94">
            <v>45250</v>
          </cell>
          <cell r="T94" t="str">
            <v>EUR</v>
          </cell>
          <cell r="AD94" t="str">
            <v>Hroncova 3</v>
          </cell>
          <cell r="AE94" t="str">
            <v>040 01</v>
          </cell>
          <cell r="AF94" t="str">
            <v>Košice</v>
          </cell>
        </row>
        <row r="95">
          <cell r="A95" t="str">
            <v>20231445</v>
          </cell>
          <cell r="B95" t="str">
            <v>1024072</v>
          </cell>
          <cell r="E95" t="str">
            <v>IKEA Bratislava s.r.o.</v>
          </cell>
          <cell r="K95" t="str">
            <v>Kancelársky nábytok,stolovací</v>
          </cell>
          <cell r="L95">
            <v>1936.26</v>
          </cell>
          <cell r="P95">
            <v>45250</v>
          </cell>
          <cell r="T95" t="str">
            <v>EUR</v>
          </cell>
          <cell r="AD95" t="str">
            <v>Ivánska cesta 18</v>
          </cell>
          <cell r="AE95" t="str">
            <v>821 04</v>
          </cell>
          <cell r="AF95" t="str">
            <v>Bratislava</v>
          </cell>
        </row>
        <row r="96">
          <cell r="A96" t="str">
            <v>20231451</v>
          </cell>
          <cell r="B96" t="str">
            <v>20239071</v>
          </cell>
          <cell r="E96" t="str">
            <v>VIDRA  a spol. s.r.o.</v>
          </cell>
          <cell r="F96" t="str">
            <v>31589561</v>
          </cell>
          <cell r="K96" t="str">
            <v>ŠZM</v>
          </cell>
          <cell r="L96">
            <v>30.02</v>
          </cell>
          <cell r="P96">
            <v>45250</v>
          </cell>
          <cell r="T96" t="str">
            <v>EUR</v>
          </cell>
          <cell r="AD96" t="str">
            <v>Štrková 8</v>
          </cell>
          <cell r="AE96" t="str">
            <v>011 96</v>
          </cell>
          <cell r="AF96" t="str">
            <v>Žilina</v>
          </cell>
        </row>
        <row r="97">
          <cell r="A97" t="str">
            <v>20231454</v>
          </cell>
          <cell r="B97" t="str">
            <v>30065719</v>
          </cell>
          <cell r="E97" t="str">
            <v>MED-ART s r.o.</v>
          </cell>
          <cell r="F97" t="str">
            <v>34113924</v>
          </cell>
          <cell r="K97" t="str">
            <v>Lieky</v>
          </cell>
          <cell r="L97">
            <v>26.4</v>
          </cell>
          <cell r="P97">
            <v>45251</v>
          </cell>
          <cell r="T97" t="str">
            <v>EUR</v>
          </cell>
          <cell r="AD97" t="str">
            <v>Hornocermanska 4</v>
          </cell>
          <cell r="AE97" t="str">
            <v>949 01</v>
          </cell>
          <cell r="AF97" t="str">
            <v>Nitra</v>
          </cell>
        </row>
        <row r="98">
          <cell r="A98" t="str">
            <v>20231456</v>
          </cell>
          <cell r="B98" t="str">
            <v>90009887</v>
          </cell>
          <cell r="E98" t="str">
            <v>MIK, s.r.o.</v>
          </cell>
          <cell r="F98" t="str">
            <v>34099514</v>
          </cell>
          <cell r="K98" t="str">
            <v>Potraviny</v>
          </cell>
          <cell r="L98">
            <v>301.17</v>
          </cell>
          <cell r="P98">
            <v>45250</v>
          </cell>
          <cell r="T98" t="str">
            <v>EUR</v>
          </cell>
          <cell r="AD98" t="str">
            <v>Hollého 1999/13</v>
          </cell>
          <cell r="AE98" t="str">
            <v>927 05</v>
          </cell>
          <cell r="AF98" t="str">
            <v>Šala</v>
          </cell>
        </row>
        <row r="99">
          <cell r="A99" t="str">
            <v>20231457</v>
          </cell>
          <cell r="B99" t="str">
            <v>90010002</v>
          </cell>
          <cell r="E99" t="str">
            <v>MIK, s.r.o.</v>
          </cell>
          <cell r="F99" t="str">
            <v>34099514</v>
          </cell>
          <cell r="K99" t="str">
            <v>Potraviny</v>
          </cell>
          <cell r="L99">
            <v>813.04</v>
          </cell>
          <cell r="P99">
            <v>45250</v>
          </cell>
          <cell r="T99" t="str">
            <v>EUR</v>
          </cell>
          <cell r="AD99" t="str">
            <v>Hollého 1999/13</v>
          </cell>
          <cell r="AE99" t="str">
            <v>927 05</v>
          </cell>
          <cell r="AF99" t="str">
            <v>Šala</v>
          </cell>
        </row>
        <row r="100">
          <cell r="A100" t="str">
            <v>20231458</v>
          </cell>
          <cell r="B100" t="str">
            <v>90010102</v>
          </cell>
          <cell r="E100" t="str">
            <v>MIK, s.r.o.</v>
          </cell>
          <cell r="F100" t="str">
            <v>34099514</v>
          </cell>
          <cell r="K100" t="str">
            <v>Potraviny</v>
          </cell>
          <cell r="L100">
            <v>1078.77</v>
          </cell>
          <cell r="P100">
            <v>45250</v>
          </cell>
          <cell r="T100" t="str">
            <v>EUR</v>
          </cell>
          <cell r="AD100" t="str">
            <v>Hollého 1999/13</v>
          </cell>
          <cell r="AE100" t="str">
            <v>927 05</v>
          </cell>
          <cell r="AF100" t="str">
            <v>Šala</v>
          </cell>
        </row>
        <row r="101">
          <cell r="A101" t="str">
            <v>20231459</v>
          </cell>
          <cell r="B101" t="str">
            <v>90010153</v>
          </cell>
          <cell r="E101" t="str">
            <v>MIK, s.r.o.</v>
          </cell>
          <cell r="F101" t="str">
            <v>34099514</v>
          </cell>
          <cell r="K101" t="str">
            <v>Potraviny</v>
          </cell>
          <cell r="L101">
            <v>607.13</v>
          </cell>
          <cell r="P101">
            <v>45250</v>
          </cell>
          <cell r="T101" t="str">
            <v>EUR</v>
          </cell>
          <cell r="AD101" t="str">
            <v>Hollého 1999/13</v>
          </cell>
          <cell r="AE101" t="str">
            <v>927 05</v>
          </cell>
          <cell r="AF101" t="str">
            <v>Šala</v>
          </cell>
        </row>
        <row r="102">
          <cell r="A102" t="str">
            <v>20231460</v>
          </cell>
          <cell r="B102" t="str">
            <v>670332640</v>
          </cell>
          <cell r="E102" t="str">
            <v>MABONEX SLOVAKIA</v>
          </cell>
          <cell r="F102" t="str">
            <v>31428819</v>
          </cell>
          <cell r="K102" t="str">
            <v>Potraviny</v>
          </cell>
          <cell r="L102">
            <v>803.52</v>
          </cell>
          <cell r="P102">
            <v>45254</v>
          </cell>
          <cell r="T102" t="str">
            <v>EUR</v>
          </cell>
          <cell r="AD102" t="str">
            <v>Krajinská cesta 3</v>
          </cell>
          <cell r="AE102" t="str">
            <v>921 01</v>
          </cell>
          <cell r="AF102" t="str">
            <v>Piešťany</v>
          </cell>
        </row>
        <row r="103">
          <cell r="A103" t="str">
            <v>20231461</v>
          </cell>
          <cell r="B103" t="str">
            <v>90010264</v>
          </cell>
          <cell r="E103" t="str">
            <v>MIK, s.r.o.</v>
          </cell>
          <cell r="F103" t="str">
            <v>34099514</v>
          </cell>
          <cell r="K103" t="str">
            <v>Potraviny</v>
          </cell>
          <cell r="L103">
            <v>786.86</v>
          </cell>
          <cell r="P103">
            <v>45251</v>
          </cell>
          <cell r="T103" t="str">
            <v>EUR</v>
          </cell>
          <cell r="AD103" t="str">
            <v>Hollého 1999/13</v>
          </cell>
          <cell r="AE103" t="str">
            <v>927 05</v>
          </cell>
          <cell r="AF103" t="str">
            <v>Šala</v>
          </cell>
        </row>
        <row r="104">
          <cell r="A104" t="str">
            <v>20231462</v>
          </cell>
          <cell r="B104" t="str">
            <v>90010368</v>
          </cell>
          <cell r="E104" t="str">
            <v>MIK, s.r.o.</v>
          </cell>
          <cell r="F104" t="str">
            <v>34099514</v>
          </cell>
          <cell r="K104" t="str">
            <v>Potraviny</v>
          </cell>
          <cell r="L104">
            <v>827.58</v>
          </cell>
          <cell r="P104">
            <v>45251</v>
          </cell>
          <cell r="T104" t="str">
            <v>EUR</v>
          </cell>
          <cell r="AD104" t="str">
            <v>Hollého 1999/13</v>
          </cell>
          <cell r="AE104" t="str">
            <v>927 05</v>
          </cell>
          <cell r="AF104" t="str">
            <v>Šala</v>
          </cell>
        </row>
        <row r="105">
          <cell r="A105" t="str">
            <v>20231463</v>
          </cell>
          <cell r="B105" t="str">
            <v>90010417</v>
          </cell>
          <cell r="E105" t="str">
            <v>MIK, s.r.o.</v>
          </cell>
          <cell r="F105" t="str">
            <v>34099514</v>
          </cell>
          <cell r="K105" t="str">
            <v>Potraviny</v>
          </cell>
          <cell r="L105">
            <v>1645.2</v>
          </cell>
          <cell r="P105">
            <v>45254</v>
          </cell>
          <cell r="T105" t="str">
            <v>EUR</v>
          </cell>
          <cell r="AD105" t="str">
            <v>Hollého 1999/13</v>
          </cell>
          <cell r="AE105" t="str">
            <v>927 05</v>
          </cell>
          <cell r="AF105" t="str">
            <v>Šala</v>
          </cell>
        </row>
        <row r="106">
          <cell r="A106" t="str">
            <v>20231464</v>
          </cell>
          <cell r="B106" t="str">
            <v>2023100848</v>
          </cell>
          <cell r="E106" t="str">
            <v>BAGETA</v>
          </cell>
          <cell r="F106" t="str">
            <v>30104424</v>
          </cell>
          <cell r="K106" t="str">
            <v>Potraviny</v>
          </cell>
          <cell r="L106">
            <v>7649.52</v>
          </cell>
          <cell r="P106">
            <v>45251</v>
          </cell>
          <cell r="T106" t="str">
            <v>EUR</v>
          </cell>
          <cell r="AD106" t="str">
            <v>M.R.Štefánika č. 10</v>
          </cell>
          <cell r="AE106" t="str">
            <v>902 01</v>
          </cell>
          <cell r="AF106" t="str">
            <v>Pezinok</v>
          </cell>
        </row>
        <row r="107">
          <cell r="A107" t="str">
            <v>20231465</v>
          </cell>
          <cell r="B107" t="str">
            <v>23103810</v>
          </cell>
          <cell r="E107" t="str">
            <v>DEMIFOOD s r.o.</v>
          </cell>
          <cell r="F107" t="str">
            <v>36324124</v>
          </cell>
          <cell r="K107" t="str">
            <v>Potraviny</v>
          </cell>
          <cell r="L107">
            <v>10590.29</v>
          </cell>
          <cell r="P107">
            <v>45257</v>
          </cell>
          <cell r="T107" t="str">
            <v>EUR</v>
          </cell>
          <cell r="AD107" t="str">
            <v>Piešťanská 2503/43</v>
          </cell>
          <cell r="AE107" t="str">
            <v>915 01</v>
          </cell>
          <cell r="AF107" t="str">
            <v>Nové Mesto nad Váhom</v>
          </cell>
        </row>
        <row r="108">
          <cell r="A108" t="str">
            <v>20231466</v>
          </cell>
          <cell r="B108" t="str">
            <v>2023918586</v>
          </cell>
          <cell r="E108" t="str">
            <v>CHRIEN s.r.o. 1</v>
          </cell>
          <cell r="F108" t="str">
            <v>36008338</v>
          </cell>
          <cell r="K108" t="str">
            <v>Potraviny</v>
          </cell>
          <cell r="L108">
            <v>6552.97</v>
          </cell>
          <cell r="P108">
            <v>45257</v>
          </cell>
          <cell r="T108" t="str">
            <v>EUR</v>
          </cell>
          <cell r="AD108" t="str">
            <v>Lieskovská cesta 13</v>
          </cell>
          <cell r="AE108" t="str">
            <v>960 01</v>
          </cell>
          <cell r="AF108" t="str">
            <v>Zvolen</v>
          </cell>
        </row>
        <row r="109">
          <cell r="A109" t="str">
            <v>20231467</v>
          </cell>
          <cell r="B109" t="str">
            <v>202311805</v>
          </cell>
          <cell r="E109" t="str">
            <v>Eurozel s.r.o.</v>
          </cell>
          <cell r="F109" t="str">
            <v>47837934</v>
          </cell>
          <cell r="K109" t="str">
            <v>Potraviny</v>
          </cell>
          <cell r="L109">
            <v>6345.06</v>
          </cell>
          <cell r="P109">
            <v>45257</v>
          </cell>
          <cell r="T109" t="str">
            <v>EUR</v>
          </cell>
          <cell r="AD109" t="str">
            <v>Národného oslobodenia 20/A</v>
          </cell>
          <cell r="AE109" t="str">
            <v>900 27</v>
          </cell>
          <cell r="AF109" t="str">
            <v>Bernolákovo</v>
          </cell>
        </row>
        <row r="110">
          <cell r="A110" t="str">
            <v>20231468</v>
          </cell>
          <cell r="B110" t="str">
            <v>23103804</v>
          </cell>
          <cell r="E110" t="str">
            <v>DEMIFOOD s r.o.</v>
          </cell>
          <cell r="F110" t="str">
            <v>36324124</v>
          </cell>
          <cell r="K110" t="str">
            <v>Potraviny</v>
          </cell>
          <cell r="L110">
            <v>9037.43</v>
          </cell>
          <cell r="P110">
            <v>45257</v>
          </cell>
          <cell r="T110" t="str">
            <v>EUR</v>
          </cell>
          <cell r="AD110" t="str">
            <v>Piešťanská 2503/43</v>
          </cell>
          <cell r="AE110" t="str">
            <v>915 01</v>
          </cell>
          <cell r="AF110" t="str">
            <v>Nové Mesto nad Váhom</v>
          </cell>
        </row>
        <row r="111">
          <cell r="A111" t="str">
            <v>20231469</v>
          </cell>
          <cell r="B111" t="str">
            <v>12304630</v>
          </cell>
          <cell r="E111" t="str">
            <v>PP Catering s.r.o.</v>
          </cell>
          <cell r="F111" t="str">
            <v>44605218</v>
          </cell>
          <cell r="K111" t="str">
            <v>Potraviny</v>
          </cell>
          <cell r="L111">
            <v>3455.94</v>
          </cell>
          <cell r="P111">
            <v>45257</v>
          </cell>
          <cell r="T111" t="str">
            <v>EUR</v>
          </cell>
          <cell r="AD111" t="str">
            <v>Pod Katrušou 60</v>
          </cell>
          <cell r="AE111" t="str">
            <v>949 05</v>
          </cell>
          <cell r="AF111" t="str">
            <v>Nitra</v>
          </cell>
        </row>
        <row r="112">
          <cell r="A112" t="str">
            <v>20231470</v>
          </cell>
          <cell r="B112" t="str">
            <v>4901375050</v>
          </cell>
          <cell r="E112" t="str">
            <v>T - Com, Slovak Telekom a.s.</v>
          </cell>
          <cell r="F112" t="str">
            <v>35763469</v>
          </cell>
          <cell r="K112" t="str">
            <v>Hodiny Watsch</v>
          </cell>
          <cell r="L112">
            <v>1</v>
          </cell>
          <cell r="P112">
            <v>45253</v>
          </cell>
          <cell r="T112" t="str">
            <v>EUR</v>
          </cell>
          <cell r="AD112" t="str">
            <v>Bajkalská 28</v>
          </cell>
          <cell r="AE112" t="str">
            <v>817 62</v>
          </cell>
          <cell r="AF112" t="str">
            <v>Bratislava</v>
          </cell>
        </row>
        <row r="113">
          <cell r="A113" t="str">
            <v>20231471</v>
          </cell>
          <cell r="B113" t="str">
            <v>230100591</v>
          </cell>
          <cell r="E113" t="str">
            <v>ABSOL   s.r.o.</v>
          </cell>
          <cell r="F113" t="str">
            <v>35868759</v>
          </cell>
          <cell r="K113" t="str">
            <v>Opravné strmene,náradie</v>
          </cell>
          <cell r="L113">
            <v>186.2</v>
          </cell>
          <cell r="P113">
            <v>45253</v>
          </cell>
          <cell r="T113" t="str">
            <v>EUR</v>
          </cell>
          <cell r="AD113" t="str">
            <v>Šenkvická cesta 14/U</v>
          </cell>
          <cell r="AE113" t="str">
            <v>902 01</v>
          </cell>
          <cell r="AF113" t="str">
            <v>Pezinok</v>
          </cell>
        </row>
        <row r="114">
          <cell r="A114" t="str">
            <v>20231472</v>
          </cell>
          <cell r="B114" t="str">
            <v>20231003</v>
          </cell>
          <cell r="E114" t="str">
            <v>MAJGER Slovakia, s.r.o.</v>
          </cell>
          <cell r="F114" t="str">
            <v>35890096</v>
          </cell>
          <cell r="K114" t="str">
            <v>Služby požiarného technika</v>
          </cell>
          <cell r="L114">
            <v>199.16</v>
          </cell>
          <cell r="P114">
            <v>45253</v>
          </cell>
          <cell r="T114" t="str">
            <v>EUR</v>
          </cell>
          <cell r="AD114" t="str">
            <v>Černyševského 15</v>
          </cell>
          <cell r="AE114" t="str">
            <v>851 01</v>
          </cell>
          <cell r="AF114" t="str">
            <v>Bratislava</v>
          </cell>
        </row>
        <row r="115">
          <cell r="A115" t="str">
            <v>20231473</v>
          </cell>
          <cell r="B115" t="str">
            <v>1111223265</v>
          </cell>
          <cell r="E115" t="str">
            <v>Národný ústav detských chorôb</v>
          </cell>
          <cell r="F115" t="str">
            <v>00607231</v>
          </cell>
          <cell r="K115" t="str">
            <v>Sterilizácia ZP</v>
          </cell>
          <cell r="L115">
            <v>2372.65</v>
          </cell>
          <cell r="P115">
            <v>45253</v>
          </cell>
          <cell r="T115" t="str">
            <v>EUR</v>
          </cell>
          <cell r="AD115" t="str">
            <v>Limbová 1</v>
          </cell>
          <cell r="AE115" t="str">
            <v>833 40</v>
          </cell>
          <cell r="AF115" t="str">
            <v>Bratislava</v>
          </cell>
        </row>
        <row r="116">
          <cell r="A116" t="str">
            <v>20231474</v>
          </cell>
          <cell r="B116" t="str">
            <v>8412409001</v>
          </cell>
          <cell r="E116" t="str">
            <v>Slovenský plynárenský priemysel, a.s.</v>
          </cell>
          <cell r="F116" t="str">
            <v>35815256</v>
          </cell>
          <cell r="K116" t="str">
            <v>Elektrina</v>
          </cell>
          <cell r="L116">
            <v>10698.22</v>
          </cell>
          <cell r="P116">
            <v>45254</v>
          </cell>
          <cell r="T116" t="str">
            <v>EUR</v>
          </cell>
          <cell r="AD116" t="str">
            <v>Mlynské nivy 44/a</v>
          </cell>
          <cell r="AE116" t="str">
            <v>825 11</v>
          </cell>
          <cell r="AF116" t="str">
            <v>Bratislava</v>
          </cell>
        </row>
        <row r="117">
          <cell r="A117" t="str">
            <v>20231475</v>
          </cell>
          <cell r="B117" t="str">
            <v>20230148</v>
          </cell>
          <cell r="E117" t="str">
            <v>Algger s.r.o.</v>
          </cell>
          <cell r="F117" t="str">
            <v>51002876</v>
          </cell>
          <cell r="K117" t="str">
            <v>Služby zodpovednej osoby GDPR</v>
          </cell>
          <cell r="L117">
            <v>960</v>
          </cell>
          <cell r="P117">
            <v>45260</v>
          </cell>
          <cell r="T117" t="str">
            <v>EUR</v>
          </cell>
          <cell r="AD117" t="str">
            <v>Spartakovská 6832/24</v>
          </cell>
          <cell r="AE117" t="str">
            <v>917 01</v>
          </cell>
          <cell r="AF117" t="str">
            <v>Trnava</v>
          </cell>
        </row>
        <row r="118">
          <cell r="A118" t="str">
            <v>20231476</v>
          </cell>
          <cell r="B118" t="str">
            <v>3052301119</v>
          </cell>
          <cell r="E118" t="str">
            <v>UNIVERZITNÁ NEMOCNICA</v>
          </cell>
          <cell r="F118" t="str">
            <v>31813861</v>
          </cell>
          <cell r="K118" t="str">
            <v>Zneškodnenie nebezpečného odpa</v>
          </cell>
          <cell r="L118">
            <v>124.2</v>
          </cell>
          <cell r="P118">
            <v>45253</v>
          </cell>
          <cell r="T118" t="str">
            <v>EUR</v>
          </cell>
          <cell r="AD118" t="str">
            <v>Pažítkova 4</v>
          </cell>
          <cell r="AE118" t="str">
            <v>821 01</v>
          </cell>
          <cell r="AF118" t="str">
            <v>Bratislava 2</v>
          </cell>
        </row>
        <row r="119">
          <cell r="A119" t="str">
            <v>20231477</v>
          </cell>
          <cell r="B119" t="str">
            <v>23168</v>
          </cell>
          <cell r="E119" t="str">
            <v>JESSENIUS a.s.</v>
          </cell>
          <cell r="F119" t="str">
            <v>36540315</v>
          </cell>
          <cell r="K119" t="str">
            <v>Rádiologické služby</v>
          </cell>
          <cell r="L119">
            <v>1270</v>
          </cell>
          <cell r="P119">
            <v>45253</v>
          </cell>
          <cell r="T119" t="str">
            <v>EUR</v>
          </cell>
          <cell r="AD119" t="str">
            <v>Špitálska 6</v>
          </cell>
          <cell r="AE119" t="str">
            <v>949 01</v>
          </cell>
          <cell r="AF119" t="str">
            <v>Nitra</v>
          </cell>
        </row>
        <row r="120">
          <cell r="A120" t="str">
            <v>20231480</v>
          </cell>
          <cell r="B120" t="str">
            <v>1512302312</v>
          </cell>
          <cell r="E120" t="str">
            <v>BRANTNER Slovakia s.r.o.</v>
          </cell>
          <cell r="F120" t="str">
            <v>31698336</v>
          </cell>
          <cell r="K120" t="str">
            <v>Vývoz a zneškodnenie odpadu</v>
          </cell>
          <cell r="L120">
            <v>744.14</v>
          </cell>
          <cell r="P120">
            <v>45260</v>
          </cell>
          <cell r="T120" t="str">
            <v>EUR</v>
          </cell>
          <cell r="AD120" t="str">
            <v>Pestovateľská 2</v>
          </cell>
          <cell r="AE120" t="str">
            <v>821 04</v>
          </cell>
          <cell r="AF120" t="str">
            <v>Bratislava</v>
          </cell>
        </row>
        <row r="121">
          <cell r="A121" t="str">
            <v>20231481</v>
          </cell>
          <cell r="B121" t="str">
            <v>1012371781</v>
          </cell>
          <cell r="E121" t="str">
            <v>MAGNA E.A., a.s.</v>
          </cell>
          <cell r="F121" t="str">
            <v>35743565</v>
          </cell>
          <cell r="K121" t="str">
            <v>Plyn</v>
          </cell>
          <cell r="L121">
            <v>47855.23</v>
          </cell>
          <cell r="P121">
            <v>45238</v>
          </cell>
          <cell r="T121" t="str">
            <v>EUR</v>
          </cell>
          <cell r="AD121" t="str">
            <v>Nitrianska 7555/18</v>
          </cell>
          <cell r="AE121" t="str">
            <v>92101</v>
          </cell>
          <cell r="AF121" t="str">
            <v>Piešťany</v>
          </cell>
        </row>
        <row r="122">
          <cell r="A122" t="str">
            <v>20231482</v>
          </cell>
          <cell r="B122" t="str">
            <v>1089356</v>
          </cell>
          <cell r="E122" t="str">
            <v>Gastronom International SK s.r.o.</v>
          </cell>
          <cell r="F122" t="str">
            <v>35888229</v>
          </cell>
          <cell r="K122" t="str">
            <v>Obedový servis</v>
          </cell>
          <cell r="L122">
            <v>208.8</v>
          </cell>
          <cell r="P122">
            <v>45243</v>
          </cell>
          <cell r="T122" t="str">
            <v>EUR</v>
          </cell>
          <cell r="AD122" t="str">
            <v>Záhorácka 36</v>
          </cell>
          <cell r="AE122" t="str">
            <v>901 01</v>
          </cell>
          <cell r="AF122" t="str">
            <v>Malacky</v>
          </cell>
        </row>
        <row r="123">
          <cell r="A123" t="str">
            <v>20231483</v>
          </cell>
          <cell r="B123" t="str">
            <v>142379760</v>
          </cell>
          <cell r="E123" t="str">
            <v>UNIPHARMA</v>
          </cell>
          <cell r="F123" t="str">
            <v>31625657</v>
          </cell>
          <cell r="K123" t="str">
            <v>Lieky</v>
          </cell>
          <cell r="L123">
            <v>489.35</v>
          </cell>
          <cell r="P123">
            <v>45245</v>
          </cell>
          <cell r="T123" t="str">
            <v>EUR</v>
          </cell>
          <cell r="AD123" t="str">
            <v>Budatinska ulica  18</v>
          </cell>
          <cell r="AE123" t="str">
            <v>851 06</v>
          </cell>
          <cell r="AF123" t="str">
            <v>Bratislava</v>
          </cell>
        </row>
        <row r="124">
          <cell r="A124" t="str">
            <v>20231484</v>
          </cell>
          <cell r="B124" t="str">
            <v>6208057499</v>
          </cell>
          <cell r="E124" t="str">
            <v>Internet MALL Slovakia s.r.o.</v>
          </cell>
          <cell r="F124" t="str">
            <v>35950226</v>
          </cell>
          <cell r="K124" t="str">
            <v>Upratovací set</v>
          </cell>
          <cell r="L124">
            <v>5.8</v>
          </cell>
          <cell r="P124">
            <v>45236</v>
          </cell>
          <cell r="T124" t="str">
            <v>EUR</v>
          </cell>
          <cell r="AD124" t="str">
            <v>Galvaniho 5</v>
          </cell>
          <cell r="AE124" t="str">
            <v>821 04</v>
          </cell>
          <cell r="AF124" t="str">
            <v>Bratislava</v>
          </cell>
        </row>
        <row r="125">
          <cell r="A125" t="str">
            <v>20231485</v>
          </cell>
          <cell r="B125" t="str">
            <v>22304342</v>
          </cell>
          <cell r="E125" t="str">
            <v>BIBIONE s.r.o.</v>
          </cell>
          <cell r="F125" t="str">
            <v>45854491</v>
          </cell>
          <cell r="K125" t="str">
            <v>Pracovná obuv</v>
          </cell>
          <cell r="L125">
            <v>9843.2000000000007</v>
          </cell>
          <cell r="P125">
            <v>45243</v>
          </cell>
          <cell r="T125" t="str">
            <v>EUR</v>
          </cell>
          <cell r="AD125" t="str">
            <v>Včeláre 15</v>
          </cell>
          <cell r="AE125" t="str">
            <v>044 02</v>
          </cell>
          <cell r="AF125" t="str">
            <v>Dvorníky-Včeláre</v>
          </cell>
        </row>
        <row r="126">
          <cell r="A126" t="str">
            <v>20231486</v>
          </cell>
          <cell r="B126" t="str">
            <v>5400221556</v>
          </cell>
          <cell r="E126" t="str">
            <v>Alza. sk1 s.r.o.</v>
          </cell>
          <cell r="F126" t="str">
            <v>36562939</v>
          </cell>
          <cell r="K126" t="str">
            <v>Chlebník,kanvica,menážka</v>
          </cell>
          <cell r="L126">
            <v>49.19</v>
          </cell>
          <cell r="P126">
            <v>45243</v>
          </cell>
          <cell r="T126" t="str">
            <v>EUR</v>
          </cell>
          <cell r="AD126" t="str">
            <v>Sliačska 1/D</v>
          </cell>
          <cell r="AE126" t="str">
            <v>831 02</v>
          </cell>
          <cell r="AF126" t="str">
            <v>Bratislava-Nové Mesto</v>
          </cell>
        </row>
        <row r="127">
          <cell r="A127" t="str">
            <v>20231487</v>
          </cell>
          <cell r="B127" t="str">
            <v>122350853</v>
          </cell>
          <cell r="E127" t="str">
            <v>UNIPHARMA</v>
          </cell>
          <cell r="F127" t="str">
            <v>31625657</v>
          </cell>
          <cell r="K127" t="str">
            <v>Lieky,ŠZM</v>
          </cell>
          <cell r="L127">
            <v>4123.7700000000004</v>
          </cell>
          <cell r="P127">
            <v>45245</v>
          </cell>
          <cell r="T127" t="str">
            <v>EUR</v>
          </cell>
          <cell r="AD127" t="str">
            <v>Budatinska ulica  18</v>
          </cell>
          <cell r="AE127" t="str">
            <v>851 06</v>
          </cell>
          <cell r="AF127" t="str">
            <v>Bratislava</v>
          </cell>
        </row>
        <row r="128">
          <cell r="A128" t="str">
            <v>20231488</v>
          </cell>
          <cell r="B128" t="str">
            <v>120230091</v>
          </cell>
          <cell r="E128" t="str">
            <v>EUROCESTY s.r.o.</v>
          </cell>
          <cell r="F128" t="str">
            <v>46470034</v>
          </cell>
          <cell r="K128" t="str">
            <v>Oprava žačieho stroja</v>
          </cell>
          <cell r="L128">
            <v>2105.6999999999998</v>
          </cell>
          <cell r="P128">
            <v>45244</v>
          </cell>
          <cell r="T128" t="str">
            <v>EUR</v>
          </cell>
          <cell r="AD128" t="str">
            <v>Mandľová 539/96</v>
          </cell>
          <cell r="AE128" t="str">
            <v>851 01</v>
          </cell>
          <cell r="AF128" t="str">
            <v>Bratislava</v>
          </cell>
        </row>
        <row r="129">
          <cell r="A129" t="str">
            <v>20231489</v>
          </cell>
          <cell r="B129" t="str">
            <v>2023155</v>
          </cell>
          <cell r="E129" t="str">
            <v>BYDOP- Jozef Bachratý</v>
          </cell>
          <cell r="F129" t="str">
            <v>44197349</v>
          </cell>
          <cell r="K129" t="str">
            <v>Montáž sprchových kútov</v>
          </cell>
          <cell r="L129">
            <v>2073.6</v>
          </cell>
          <cell r="P129">
            <v>45244</v>
          </cell>
          <cell r="T129" t="str">
            <v>EUR</v>
          </cell>
          <cell r="AD129" t="str">
            <v>Fraňa Kráľa 3</v>
          </cell>
          <cell r="AE129" t="str">
            <v>902 01</v>
          </cell>
          <cell r="AF129" t="str">
            <v>Pezinok</v>
          </cell>
        </row>
        <row r="130">
          <cell r="A130" t="str">
            <v>20231490</v>
          </cell>
          <cell r="B130" t="str">
            <v>303320906</v>
          </cell>
          <cell r="E130" t="str">
            <v>Internet-Handel s.r.o.</v>
          </cell>
          <cell r="F130" t="str">
            <v>24141828</v>
          </cell>
          <cell r="K130" t="str">
            <v>Stierateľná magnetická tabuľa</v>
          </cell>
          <cell r="L130">
            <v>64.8</v>
          </cell>
          <cell r="P130">
            <v>45236</v>
          </cell>
          <cell r="T130" t="str">
            <v>EUR</v>
          </cell>
          <cell r="AD130" t="str">
            <v>Náměstí 14.řijna 1307/2</v>
          </cell>
          <cell r="AE130" t="str">
            <v>150 00</v>
          </cell>
          <cell r="AF130" t="str">
            <v>Praha 5</v>
          </cell>
        </row>
        <row r="131">
          <cell r="A131" t="str">
            <v>20231491</v>
          </cell>
          <cell r="B131" t="str">
            <v>23000685</v>
          </cell>
          <cell r="E131" t="str">
            <v>EuroServis AERO s.r.o.</v>
          </cell>
          <cell r="F131" t="str">
            <v>52638081</v>
          </cell>
          <cell r="K131" t="str">
            <v>Windows server 3 ks</v>
          </cell>
          <cell r="L131">
            <v>5421.71</v>
          </cell>
          <cell r="P131">
            <v>45244</v>
          </cell>
          <cell r="T131" t="str">
            <v>EUR</v>
          </cell>
          <cell r="AD131" t="str">
            <v>Metloviska 576/14</v>
          </cell>
          <cell r="AE131" t="str">
            <v>900 43</v>
          </cell>
          <cell r="AF131" t="str">
            <v>Kalinkovo</v>
          </cell>
        </row>
        <row r="132">
          <cell r="A132" t="str">
            <v>20231492</v>
          </cell>
          <cell r="B132" t="str">
            <v>4723021535</v>
          </cell>
          <cell r="E132" t="str">
            <v>SWAN,a.s.2</v>
          </cell>
          <cell r="F132" t="str">
            <v>35680202</v>
          </cell>
          <cell r="K132" t="str">
            <v>Internet</v>
          </cell>
          <cell r="L132">
            <v>678</v>
          </cell>
          <cell r="P132">
            <v>45244</v>
          </cell>
          <cell r="T132" t="str">
            <v>EUR</v>
          </cell>
          <cell r="AD132" t="str">
            <v>Landererova 12</v>
          </cell>
          <cell r="AE132" t="str">
            <v>811 09</v>
          </cell>
          <cell r="AF132" t="str">
            <v>Bratislava</v>
          </cell>
        </row>
        <row r="133">
          <cell r="A133" t="str">
            <v>20231493</v>
          </cell>
          <cell r="B133" t="str">
            <v>23300439</v>
          </cell>
          <cell r="E133" t="str">
            <v>Ravika spol.s r.o.</v>
          </cell>
          <cell r="F133" t="str">
            <v>17321859</v>
          </cell>
          <cell r="K133" t="str">
            <v>ŠZM</v>
          </cell>
          <cell r="L133">
            <v>31.65</v>
          </cell>
          <cell r="P133">
            <v>45245</v>
          </cell>
          <cell r="T133" t="str">
            <v>EUR</v>
          </cell>
          <cell r="AD133" t="str">
            <v>Na Revíne 29/D</v>
          </cell>
          <cell r="AE133" t="str">
            <v>831 01</v>
          </cell>
          <cell r="AF133" t="str">
            <v>Bratislava 37</v>
          </cell>
        </row>
        <row r="134">
          <cell r="A134" t="str">
            <v>20231494</v>
          </cell>
          <cell r="B134" t="str">
            <v>231101</v>
          </cell>
          <cell r="E134" t="str">
            <v>VM TEAM SK s.r.o.</v>
          </cell>
          <cell r="F134" t="str">
            <v>55613756</v>
          </cell>
          <cell r="K134" t="str">
            <v>Výmena interiérových žalúzií</v>
          </cell>
          <cell r="L134">
            <v>2487.6</v>
          </cell>
          <cell r="P134">
            <v>45244</v>
          </cell>
          <cell r="T134" t="str">
            <v>EUR</v>
          </cell>
          <cell r="AD134" t="str">
            <v>Cígeľská 12</v>
          </cell>
          <cell r="AE134" t="str">
            <v>831 06</v>
          </cell>
          <cell r="AF134" t="str">
            <v>Bratislava</v>
          </cell>
        </row>
        <row r="135">
          <cell r="A135" t="str">
            <v>20231495</v>
          </cell>
          <cell r="B135" t="str">
            <v>5400301176</v>
          </cell>
          <cell r="E135" t="str">
            <v>Alza. sk1 s.r.o.</v>
          </cell>
          <cell r="F135" t="str">
            <v>36562939</v>
          </cell>
          <cell r="K135" t="str">
            <v>Menážky,zastihávače Philips</v>
          </cell>
          <cell r="L135">
            <v>311.29000000000002</v>
          </cell>
          <cell r="P135">
            <v>45252</v>
          </cell>
          <cell r="T135" t="str">
            <v>EUR</v>
          </cell>
          <cell r="AD135" t="str">
            <v>Sliačska 1/D</v>
          </cell>
          <cell r="AE135" t="str">
            <v>831 02</v>
          </cell>
          <cell r="AF135" t="str">
            <v>Bratislava-Nové Mesto</v>
          </cell>
        </row>
        <row r="136">
          <cell r="A136" t="str">
            <v>20231496</v>
          </cell>
          <cell r="B136" t="str">
            <v>20230778</v>
          </cell>
          <cell r="E136" t="str">
            <v>Dunčková Lenka</v>
          </cell>
          <cell r="F136" t="str">
            <v>53004779</v>
          </cell>
          <cell r="K136" t="str">
            <v>Pracovné odevy</v>
          </cell>
          <cell r="L136">
            <v>8444.1</v>
          </cell>
          <cell r="P136">
            <v>45252</v>
          </cell>
          <cell r="T136" t="str">
            <v>EUR</v>
          </cell>
          <cell r="AD136" t="str">
            <v>Lúčna 631/2</v>
          </cell>
          <cell r="AE136" t="str">
            <v>949 01</v>
          </cell>
          <cell r="AF136" t="str">
            <v>Nitra</v>
          </cell>
        </row>
        <row r="137">
          <cell r="A137" t="str">
            <v>20231497</v>
          </cell>
          <cell r="B137" t="str">
            <v>20230779</v>
          </cell>
          <cell r="E137" t="str">
            <v>Dunčková Lenka</v>
          </cell>
          <cell r="F137" t="str">
            <v>53004779</v>
          </cell>
          <cell r="K137" t="str">
            <v>Pracovné odevy</v>
          </cell>
          <cell r="L137">
            <v>347.76</v>
          </cell>
          <cell r="P137">
            <v>45252</v>
          </cell>
          <cell r="T137" t="str">
            <v>EUR</v>
          </cell>
          <cell r="AD137" t="str">
            <v>Lúčna 631/2</v>
          </cell>
          <cell r="AE137" t="str">
            <v>949 01</v>
          </cell>
          <cell r="AF137" t="str">
            <v>Nitra</v>
          </cell>
        </row>
        <row r="138">
          <cell r="A138" t="str">
            <v>20231498</v>
          </cell>
          <cell r="B138" t="str">
            <v>231105</v>
          </cell>
          <cell r="E138" t="str">
            <v>GRAFIT Milan Grell 1</v>
          </cell>
          <cell r="F138" t="str">
            <v>17578973</v>
          </cell>
          <cell r="K138" t="str">
            <v>Kancelárske prostriedky</v>
          </cell>
          <cell r="L138">
            <v>1477.98</v>
          </cell>
          <cell r="P138">
            <v>45252</v>
          </cell>
          <cell r="T138" t="str">
            <v>EUR</v>
          </cell>
          <cell r="AD138" t="str">
            <v>Štúrova 57</v>
          </cell>
          <cell r="AE138" t="str">
            <v>902 03</v>
          </cell>
          <cell r="AF138" t="str">
            <v>Pezinok</v>
          </cell>
        </row>
        <row r="139">
          <cell r="A139" t="str">
            <v>20231499</v>
          </cell>
          <cell r="B139" t="str">
            <v>231106</v>
          </cell>
          <cell r="E139" t="str">
            <v>GRAFIT Milan Grell 1</v>
          </cell>
          <cell r="F139" t="str">
            <v>17578973</v>
          </cell>
          <cell r="K139" t="str">
            <v>PVC riad</v>
          </cell>
          <cell r="L139">
            <v>485</v>
          </cell>
          <cell r="P139">
            <v>45252</v>
          </cell>
          <cell r="T139" t="str">
            <v>EUR</v>
          </cell>
          <cell r="AD139" t="str">
            <v>Štúrova 57</v>
          </cell>
          <cell r="AE139" t="str">
            <v>902 03</v>
          </cell>
          <cell r="AF139" t="str">
            <v>Pezinok</v>
          </cell>
        </row>
        <row r="140">
          <cell r="A140" t="str">
            <v>20231500</v>
          </cell>
          <cell r="B140" t="str">
            <v>122351776</v>
          </cell>
          <cell r="E140" t="str">
            <v>UNIPHARMA</v>
          </cell>
          <cell r="F140" t="str">
            <v>31625657</v>
          </cell>
          <cell r="K140" t="str">
            <v>Lieky,ŠZM,dezinfekčné prostrie</v>
          </cell>
          <cell r="L140">
            <v>3667.58</v>
          </cell>
          <cell r="P140">
            <v>45245</v>
          </cell>
          <cell r="T140" t="str">
            <v>EUR</v>
          </cell>
          <cell r="AD140" t="str">
            <v>Budatinska ulica  18</v>
          </cell>
          <cell r="AE140" t="str">
            <v>851 06</v>
          </cell>
          <cell r="AF140" t="str">
            <v>Bratislava</v>
          </cell>
        </row>
        <row r="141">
          <cell r="A141" t="str">
            <v>20231501</v>
          </cell>
          <cell r="B141" t="str">
            <v>2023129</v>
          </cell>
          <cell r="E141" t="str">
            <v>ALDAM s.r.o.</v>
          </cell>
          <cell r="F141" t="str">
            <v>53367715</v>
          </cell>
          <cell r="K141" t="str">
            <v>Oprava podláh vo vybr. priesto</v>
          </cell>
          <cell r="L141">
            <v>62833.27</v>
          </cell>
          <cell r="P141">
            <v>45252</v>
          </cell>
          <cell r="T141" t="str">
            <v>EUR</v>
          </cell>
          <cell r="AD141" t="str">
            <v>Lichnerova 39A</v>
          </cell>
          <cell r="AE141" t="str">
            <v>90301</v>
          </cell>
          <cell r="AF141" t="str">
            <v>Senec</v>
          </cell>
        </row>
        <row r="142">
          <cell r="A142" t="str">
            <v>20231502</v>
          </cell>
          <cell r="B142" t="str">
            <v>230101505</v>
          </cell>
          <cell r="E142" t="str">
            <v>PROEKO  s.r.o.</v>
          </cell>
          <cell r="F142" t="str">
            <v>35900831</v>
          </cell>
          <cell r="K142" t="str">
            <v>Seminár-Inventarizácia majetku</v>
          </cell>
          <cell r="L142">
            <v>93</v>
          </cell>
          <cell r="P142">
            <v>45243</v>
          </cell>
          <cell r="T142" t="str">
            <v>EUR</v>
          </cell>
          <cell r="AD142" t="str">
            <v>Strmý vÓšok 18</v>
          </cell>
          <cell r="AE142" t="str">
            <v>841 06</v>
          </cell>
          <cell r="AF142" t="str">
            <v>Bratislava</v>
          </cell>
        </row>
        <row r="143">
          <cell r="A143" t="str">
            <v>20231503</v>
          </cell>
          <cell r="B143" t="str">
            <v>120231437</v>
          </cell>
          <cell r="E143" t="str">
            <v>STAPRO SLOVENSKO s.r.o.</v>
          </cell>
          <cell r="F143" t="str">
            <v>31710549</v>
          </cell>
          <cell r="K143" t="str">
            <v>Supervízna podpora FONS Akord</v>
          </cell>
          <cell r="L143">
            <v>127.02</v>
          </cell>
          <cell r="P143">
            <v>45258</v>
          </cell>
          <cell r="T143" t="str">
            <v>EUR</v>
          </cell>
          <cell r="AD143" t="str">
            <v>Hroncova 3</v>
          </cell>
          <cell r="AE143" t="str">
            <v>040 01</v>
          </cell>
          <cell r="AF143" t="str">
            <v>Košice</v>
          </cell>
        </row>
        <row r="144">
          <cell r="A144" t="str">
            <v>20231504</v>
          </cell>
          <cell r="B144" t="str">
            <v>1652023</v>
          </cell>
          <cell r="E144" t="str">
            <v>TKB BUILDING, s.r.o.</v>
          </cell>
          <cell r="F144" t="str">
            <v>43867502</v>
          </cell>
          <cell r="K144" t="str">
            <v>Nájomné za byty</v>
          </cell>
          <cell r="L144">
            <v>536.19000000000005</v>
          </cell>
          <cell r="P144">
            <v>45258</v>
          </cell>
          <cell r="T144" t="str">
            <v>EUR</v>
          </cell>
          <cell r="AD144" t="str">
            <v>Vysoká 8</v>
          </cell>
          <cell r="AE144" t="str">
            <v>811 06</v>
          </cell>
          <cell r="AF144" t="str">
            <v>Bratislava</v>
          </cell>
        </row>
        <row r="145">
          <cell r="A145" t="str">
            <v>20231505</v>
          </cell>
          <cell r="B145" t="str">
            <v>1662023</v>
          </cell>
          <cell r="E145" t="str">
            <v>TKB BUILDING, s.r.o.</v>
          </cell>
          <cell r="F145" t="str">
            <v>43867502</v>
          </cell>
          <cell r="K145" t="str">
            <v>Nájomné za byty</v>
          </cell>
          <cell r="L145">
            <v>536.41</v>
          </cell>
          <cell r="P145">
            <v>45258</v>
          </cell>
          <cell r="T145" t="str">
            <v>EUR</v>
          </cell>
          <cell r="AD145" t="str">
            <v>Vysoká 8</v>
          </cell>
          <cell r="AE145" t="str">
            <v>811 06</v>
          </cell>
          <cell r="AF145" t="str">
            <v>Bratislava</v>
          </cell>
        </row>
        <row r="146">
          <cell r="A146" t="str">
            <v>20231506</v>
          </cell>
          <cell r="B146" t="str">
            <v>20239515</v>
          </cell>
          <cell r="E146" t="str">
            <v>VIDRA  a spol. s.r.o.</v>
          </cell>
          <cell r="F146" t="str">
            <v>31589561</v>
          </cell>
          <cell r="K146" t="str">
            <v>ŠZM,ZM</v>
          </cell>
          <cell r="L146">
            <v>230.13</v>
          </cell>
          <cell r="P146">
            <v>45258</v>
          </cell>
          <cell r="T146" t="str">
            <v>EUR</v>
          </cell>
          <cell r="AD146" t="str">
            <v>Štrková 8</v>
          </cell>
          <cell r="AE146" t="str">
            <v>011 96</v>
          </cell>
          <cell r="AF146" t="str">
            <v>Žilina</v>
          </cell>
        </row>
        <row r="147">
          <cell r="A147" t="str">
            <v>20231507</v>
          </cell>
          <cell r="B147" t="str">
            <v>200234048</v>
          </cell>
          <cell r="E147" t="str">
            <v>SARSTEDT,s.r.o.</v>
          </cell>
          <cell r="F147" t="str">
            <v>31359825</v>
          </cell>
          <cell r="K147" t="str">
            <v>ŠZM</v>
          </cell>
          <cell r="L147">
            <v>50.4</v>
          </cell>
          <cell r="P147">
            <v>45258</v>
          </cell>
          <cell r="T147" t="str">
            <v>EUR</v>
          </cell>
          <cell r="AD147" t="str">
            <v>Líščie údolie  124</v>
          </cell>
          <cell r="AE147" t="str">
            <v>841 04</v>
          </cell>
          <cell r="AF147" t="str">
            <v>Bratislava-Karlova Ves</v>
          </cell>
        </row>
        <row r="148">
          <cell r="A148" t="str">
            <v>20231508</v>
          </cell>
          <cell r="B148" t="str">
            <v>7169223</v>
          </cell>
          <cell r="E148" t="str">
            <v>Slovenská komora sestier a pôrodných asi</v>
          </cell>
          <cell r="F148" t="str">
            <v>37999991</v>
          </cell>
          <cell r="K148" t="str">
            <v>Poplatok za aktivitu-seminár P</v>
          </cell>
          <cell r="L148">
            <v>10</v>
          </cell>
          <cell r="P148">
            <v>45258</v>
          </cell>
          <cell r="T148" t="str">
            <v>EUR</v>
          </cell>
          <cell r="AD148" t="str">
            <v>Amurská 71</v>
          </cell>
          <cell r="AE148" t="str">
            <v>821 06</v>
          </cell>
          <cell r="AF148" t="str">
            <v>Bratislava</v>
          </cell>
        </row>
        <row r="149">
          <cell r="A149" t="str">
            <v>20231509</v>
          </cell>
          <cell r="B149" t="str">
            <v>8823</v>
          </cell>
          <cell r="E149" t="str">
            <v>Vičan Jozef , plynár - chemik</v>
          </cell>
          <cell r="F149" t="str">
            <v>11764252</v>
          </cell>
          <cell r="K149" t="str">
            <v>Chemický rozbor vôd</v>
          </cell>
          <cell r="L149">
            <v>120</v>
          </cell>
          <cell r="P149">
            <v>45258</v>
          </cell>
          <cell r="T149" t="str">
            <v>EUR</v>
          </cell>
          <cell r="AD149" t="str">
            <v>Brezová 2171/6</v>
          </cell>
          <cell r="AE149" t="str">
            <v>955 01</v>
          </cell>
          <cell r="AF149" t="str">
            <v>Topoľčany</v>
          </cell>
        </row>
        <row r="150">
          <cell r="A150" t="str">
            <v>20231510</v>
          </cell>
          <cell r="B150" t="str">
            <v>230103184</v>
          </cell>
          <cell r="E150" t="str">
            <v>TATRAHASIL s.r.o.</v>
          </cell>
          <cell r="F150" t="str">
            <v>36501930</v>
          </cell>
          <cell r="K150" t="str">
            <v>Revízia a oprava has.prístrojo</v>
          </cell>
          <cell r="L150">
            <v>1532.72</v>
          </cell>
          <cell r="P150">
            <v>45260</v>
          </cell>
          <cell r="T150" t="str">
            <v>EUR</v>
          </cell>
          <cell r="AD150" t="str">
            <v>Lidická 1623/39</v>
          </cell>
          <cell r="AE150" t="str">
            <v>059 51</v>
          </cell>
          <cell r="AF150" t="str">
            <v>Poprad- Matejovce</v>
          </cell>
        </row>
        <row r="151">
          <cell r="A151" t="str">
            <v>20231511</v>
          </cell>
          <cell r="B151" t="str">
            <v>0952023</v>
          </cell>
          <cell r="E151" t="str">
            <v>REVYT</v>
          </cell>
          <cell r="F151" t="str">
            <v>44334877</v>
          </cell>
          <cell r="K151" t="str">
            <v>Odborná prehliadka plyn.a tlak</v>
          </cell>
          <cell r="L151">
            <v>260</v>
          </cell>
          <cell r="P151">
            <v>45258</v>
          </cell>
          <cell r="T151" t="str">
            <v>EUR</v>
          </cell>
          <cell r="AD151" t="str">
            <v>Vígľašská 3</v>
          </cell>
          <cell r="AE151" t="str">
            <v>851 07</v>
          </cell>
          <cell r="AF151" t="str">
            <v>Bratislava</v>
          </cell>
        </row>
        <row r="152">
          <cell r="A152" t="str">
            <v>20231512</v>
          </cell>
          <cell r="B152" t="str">
            <v>230055</v>
          </cell>
          <cell r="E152" t="str">
            <v>POIP s.r.o.</v>
          </cell>
          <cell r="F152" t="str">
            <v>36748315</v>
          </cell>
          <cell r="K152" t="str">
            <v>Elektroinštalačný materiál</v>
          </cell>
          <cell r="L152">
            <v>634.05999999999995</v>
          </cell>
          <cell r="P152">
            <v>45260</v>
          </cell>
          <cell r="T152" t="str">
            <v>EUR</v>
          </cell>
          <cell r="AD152" t="str">
            <v>Jána Rašu 455</v>
          </cell>
          <cell r="AE152" t="str">
            <v>900 86</v>
          </cell>
          <cell r="AF152" t="str">
            <v>Budmerice</v>
          </cell>
        </row>
        <row r="153">
          <cell r="A153" t="str">
            <v>20231513</v>
          </cell>
          <cell r="B153" t="str">
            <v>122352887</v>
          </cell>
          <cell r="E153" t="str">
            <v>UNIPHARMA</v>
          </cell>
          <cell r="F153" t="str">
            <v>31625657</v>
          </cell>
          <cell r="K153" t="str">
            <v>Lieky</v>
          </cell>
          <cell r="L153">
            <v>5.3</v>
          </cell>
          <cell r="P153">
            <v>45258</v>
          </cell>
          <cell r="T153" t="str">
            <v>EUR</v>
          </cell>
          <cell r="AD153" t="str">
            <v>Budatinska ulica  18</v>
          </cell>
          <cell r="AE153" t="str">
            <v>851 06</v>
          </cell>
          <cell r="AF153" t="str">
            <v>Bratislava</v>
          </cell>
        </row>
        <row r="154">
          <cell r="A154" t="str">
            <v>20231514</v>
          </cell>
          <cell r="B154" t="str">
            <v>2023056</v>
          </cell>
          <cell r="E154" t="str">
            <v>ENERGON a.s.</v>
          </cell>
          <cell r="F154" t="str">
            <v>50093991</v>
          </cell>
          <cell r="K154" t="str">
            <v>Oprava strechy prístrešku</v>
          </cell>
          <cell r="L154">
            <v>5644.2</v>
          </cell>
          <cell r="P154">
            <v>45258</v>
          </cell>
          <cell r="T154" t="str">
            <v>EUR</v>
          </cell>
          <cell r="AD154" t="str">
            <v>Dolná 14</v>
          </cell>
          <cell r="AE154" t="str">
            <v>900 01</v>
          </cell>
          <cell r="AF154" t="str">
            <v>Modra</v>
          </cell>
        </row>
        <row r="155">
          <cell r="A155" t="str">
            <v>20231515</v>
          </cell>
          <cell r="B155" t="str">
            <v>122352959</v>
          </cell>
          <cell r="E155" t="str">
            <v>UNIPHARMA</v>
          </cell>
          <cell r="F155" t="str">
            <v>31625657</v>
          </cell>
          <cell r="K155" t="str">
            <v>Lieky,ŠZM,ZM</v>
          </cell>
          <cell r="L155">
            <v>4277.8100000000004</v>
          </cell>
          <cell r="P155">
            <v>45258</v>
          </cell>
          <cell r="T155" t="str">
            <v>EUR</v>
          </cell>
          <cell r="AD155" t="str">
            <v>Budatinska ulica  18</v>
          </cell>
          <cell r="AE155" t="str">
            <v>851 06</v>
          </cell>
          <cell r="AF155" t="str">
            <v>Bratislava</v>
          </cell>
        </row>
        <row r="156">
          <cell r="A156" t="str">
            <v>20231516</v>
          </cell>
          <cell r="B156" t="str">
            <v>16682023</v>
          </cell>
          <cell r="E156" t="str">
            <v>MEDIA  Comp. s.r.o.</v>
          </cell>
          <cell r="F156" t="str">
            <v>35731486</v>
          </cell>
          <cell r="K156" t="str">
            <v>ŠZM</v>
          </cell>
          <cell r="L156">
            <v>81.599999999999994</v>
          </cell>
          <cell r="P156">
            <v>45260</v>
          </cell>
          <cell r="T156" t="str">
            <v>EUR</v>
          </cell>
          <cell r="AD156" t="str">
            <v>Č. 268</v>
          </cell>
          <cell r="AE156" t="str">
            <v>900 41</v>
          </cell>
          <cell r="AF156" t="str">
            <v>Rovinka</v>
          </cell>
        </row>
        <row r="157">
          <cell r="A157" t="str">
            <v>20231517</v>
          </cell>
          <cell r="B157" t="str">
            <v>2023278</v>
          </cell>
          <cell r="E157" t="str">
            <v>PQM, s.r.o.</v>
          </cell>
          <cell r="F157" t="str">
            <v>36053058</v>
          </cell>
          <cell r="K157" t="str">
            <v>Školenie interného auditora</v>
          </cell>
          <cell r="L157">
            <v>118.8</v>
          </cell>
          <cell r="P157">
            <v>45260</v>
          </cell>
          <cell r="T157" t="str">
            <v>EUR</v>
          </cell>
          <cell r="AD157" t="str">
            <v>Trieda SNP 75</v>
          </cell>
          <cell r="AE157" t="str">
            <v>974 01</v>
          </cell>
          <cell r="AF157" t="str">
            <v>Banská Bystrica</v>
          </cell>
        </row>
        <row r="158">
          <cell r="A158" t="str">
            <v>20231518</v>
          </cell>
          <cell r="B158" t="str">
            <v>20230294</v>
          </cell>
          <cell r="E158" t="str">
            <v>SVJT s.r.o.</v>
          </cell>
          <cell r="F158" t="str">
            <v>45356572</v>
          </cell>
          <cell r="K158" t="str">
            <v>Servis vozidla GAZ PK073FH</v>
          </cell>
          <cell r="L158">
            <v>489.1</v>
          </cell>
          <cell r="P158">
            <v>45260</v>
          </cell>
          <cell r="T158" t="str">
            <v>EUR</v>
          </cell>
          <cell r="AD158" t="str">
            <v>Miletičova 1/550</v>
          </cell>
          <cell r="AE158" t="str">
            <v>821 08</v>
          </cell>
          <cell r="AF158" t="str">
            <v>Bratislava</v>
          </cell>
        </row>
        <row r="159">
          <cell r="A159" t="str">
            <v>20231519</v>
          </cell>
          <cell r="B159" t="str">
            <v>182023</v>
          </cell>
          <cell r="E159" t="str">
            <v>Mgr Anton Gúth</v>
          </cell>
          <cell r="F159" t="str">
            <v>10747699</v>
          </cell>
          <cell r="K159" t="str">
            <v>Kurz Muzikoterapie</v>
          </cell>
          <cell r="L159">
            <v>1960</v>
          </cell>
          <cell r="P159">
            <v>45260</v>
          </cell>
          <cell r="T159" t="str">
            <v>EUR</v>
          </cell>
          <cell r="AD159" t="str">
            <v>Červeňova 34</v>
          </cell>
          <cell r="AE159" t="str">
            <v>811 03</v>
          </cell>
          <cell r="AF159" t="str">
            <v>Bratislava</v>
          </cell>
        </row>
        <row r="160">
          <cell r="A160" t="str">
            <v>20231524</v>
          </cell>
          <cell r="B160" t="str">
            <v>534869</v>
          </cell>
          <cell r="E160" t="str">
            <v>EMI EU s.r.o.</v>
          </cell>
          <cell r="F160" t="str">
            <v>46726608</v>
          </cell>
          <cell r="K160" t="str">
            <v>Posteľné plachty</v>
          </cell>
          <cell r="L160">
            <v>41.4</v>
          </cell>
          <cell r="P160">
            <v>45253</v>
          </cell>
          <cell r="T160" t="str">
            <v>EUR</v>
          </cell>
          <cell r="AD160" t="str">
            <v>Pod Švabľovkou 2100</v>
          </cell>
          <cell r="AE160" t="str">
            <v>083 01</v>
          </cell>
          <cell r="AF160" t="str">
            <v>Sabinov</v>
          </cell>
        </row>
        <row r="161">
          <cell r="A161" t="str">
            <v>20231525</v>
          </cell>
          <cell r="B161" t="str">
            <v>30111723</v>
          </cell>
          <cell r="E161" t="str">
            <v>B-commerce,s.r.o.</v>
          </cell>
          <cell r="F161" t="str">
            <v>52424812</v>
          </cell>
          <cell r="K161" t="str">
            <v>Výstražná tabuľa-nebez.pošmykn</v>
          </cell>
          <cell r="L161">
            <v>52.2</v>
          </cell>
          <cell r="P161">
            <v>45257</v>
          </cell>
          <cell r="T161" t="str">
            <v>EUR</v>
          </cell>
          <cell r="AD161" t="str">
            <v>Stocklova 60/19</v>
          </cell>
          <cell r="AE161" t="str">
            <v>085 01</v>
          </cell>
          <cell r="AF161" t="str">
            <v>Bardejov</v>
          </cell>
        </row>
        <row r="162">
          <cell r="A162" t="str">
            <v>20231526</v>
          </cell>
          <cell r="B162" t="str">
            <v>902308835</v>
          </cell>
          <cell r="E162" t="str">
            <v>ZDRAVKO s.r.o.</v>
          </cell>
          <cell r="F162" t="str">
            <v>50332279</v>
          </cell>
          <cell r="K162" t="str">
            <v>Terapeutické pomôcky</v>
          </cell>
          <cell r="L162">
            <v>41.1</v>
          </cell>
          <cell r="P162">
            <v>45259</v>
          </cell>
          <cell r="T162" t="str">
            <v>EUR</v>
          </cell>
          <cell r="AD162" t="str">
            <v>Masiarska 26</v>
          </cell>
          <cell r="AE162" t="str">
            <v>040 01</v>
          </cell>
          <cell r="AF162" t="str">
            <v>Košice</v>
          </cell>
        </row>
        <row r="163">
          <cell r="A163" t="str">
            <v>20231527</v>
          </cell>
          <cell r="B163" t="str">
            <v>281561225</v>
          </cell>
          <cell r="E163" t="str">
            <v>JYSK s.r.o.</v>
          </cell>
          <cell r="F163" t="str">
            <v>35974133</v>
          </cell>
          <cell r="K163" t="str">
            <v>Deky-prikrývky</v>
          </cell>
          <cell r="L163">
            <v>215.09</v>
          </cell>
          <cell r="P163">
            <v>45260</v>
          </cell>
          <cell r="T163" t="str">
            <v>EUR</v>
          </cell>
          <cell r="AD163" t="str">
            <v>Šoltésovej 14</v>
          </cell>
          <cell r="AE163" t="str">
            <v>81108</v>
          </cell>
          <cell r="AF163" t="str">
            <v>Bratislava</v>
          </cell>
        </row>
        <row r="164">
          <cell r="A164" t="str">
            <v>20231528</v>
          </cell>
          <cell r="B164" t="str">
            <v>43179</v>
          </cell>
          <cell r="E164" t="str">
            <v>Decathlon SK s.r.o.</v>
          </cell>
          <cell r="F164" t="str">
            <v>47658827</v>
          </cell>
          <cell r="K164" t="str">
            <v>Ochranná priľba</v>
          </cell>
          <cell r="L164">
            <v>35</v>
          </cell>
          <cell r="P164">
            <v>45260</v>
          </cell>
          <cell r="T164" t="str">
            <v>EUR</v>
          </cell>
          <cell r="AD164" t="str">
            <v>Pri letisku 2</v>
          </cell>
          <cell r="AE164" t="str">
            <v>821 04</v>
          </cell>
          <cell r="AF164" t="str">
            <v>Bratislava</v>
          </cell>
        </row>
      </sheetData>
      <sheetData sheetId="4"/>
      <sheetData sheetId="5">
        <row r="2">
          <cell r="G2">
            <v>2023</v>
          </cell>
        </row>
      </sheetData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51F22B-FF88-494B-AC02-8ECA445BF32C}" name="Tabuľka225" displayName="Tabuľka225" ref="A3:L167" totalsRowCount="1" headerRowDxfId="25" dataDxfId="24">
  <tableColumns count="12">
    <tableColumn id="1" xr3:uid="{7A2F724F-1F2C-431A-AEFA-98C094C43A03}" name="Číslo " dataDxfId="22" totalsRowDxfId="23">
      <calculatedColumnFormula>'[1]DFAakt.mes+fcie-podkl.preVYSTUP'!A2:B2</calculatedColumnFormula>
    </tableColumn>
    <tableColumn id="2" xr3:uid="{F92A0E39-3E52-40F9-9C9A-61017E67CB01}" name="Faktúra" dataDxfId="20" totalsRowDxfId="21">
      <calculatedColumnFormula>'[1]DFAakt.mes+fcie-podkl.preVYSTUP'!B2</calculatedColumnFormula>
    </tableColumn>
    <tableColumn id="13" xr3:uid="{734C7ADD-CE7C-4B37-853C-8EDDF0FE0A14}" name="zmluva, objednávka" dataDxfId="18" totalsRowDxfId="19">
      <calculatedColumnFormula>[1]!Tabuľka22[[#This Row],[zmluva, objednávka]]</calculatedColumnFormula>
    </tableColumn>
    <tableColumn id="3" xr3:uid="{338F12B3-96B8-49EF-9119-D916A832AB34}" name="IČO" dataDxfId="16" totalsRowDxfId="17">
      <calculatedColumnFormula>'[1]DFAakt.mes+fcie-podkl.preVYSTUP'!F2</calculatedColumnFormula>
    </tableColumn>
    <tableColumn id="4" xr3:uid="{D70DD7F4-2123-4041-BC19-5CC52D1F9D08}" name="Dodávateľ" dataDxfId="14" totalsRowDxfId="15">
      <calculatedColumnFormula>'[1]DFAakt.mes+fcie-podkl.preVYSTUP'!E2</calculatedColumnFormula>
    </tableColumn>
    <tableColumn id="5" xr3:uid="{5E23384F-3BA0-449C-8A76-24DA21A70758}" name="Ulica" dataDxfId="12" totalsRowDxfId="13">
      <calculatedColumnFormula>'[1]DFAakt.mes+fcie-podkl.preVYSTUP'!AD2</calculatedColumnFormula>
    </tableColumn>
    <tableColumn id="6" xr3:uid="{DBA1949C-263C-4F4D-AFFC-FC73ABFC4082}" name="PSČ" dataDxfId="10" totalsRowDxfId="11">
      <calculatedColumnFormula>'[1]DFAakt.mes+fcie-podkl.preVYSTUP'!AE2</calculatedColumnFormula>
    </tableColumn>
    <tableColumn id="7" xr3:uid="{9D23915E-547E-462A-9298-D7A12E3D5AC6}" name="Mesto" dataDxfId="8" totalsRowDxfId="9">
      <calculatedColumnFormula>'[1]DFAakt.mes+fcie-podkl.preVYSTUP'!AF2</calculatedColumnFormula>
    </tableColumn>
    <tableColumn id="8" xr3:uid="{361548FE-9C7C-4EA3-BEA8-EE0718C9BBEB}" name="Suma fatúry" dataDxfId="6" totalsRowDxfId="7">
      <calculatedColumnFormula>'[1]DFAakt.mes+fcie-podkl.preVYSTUP'!L2</calculatedColumnFormula>
    </tableColumn>
    <tableColumn id="9" xr3:uid="{D7662288-D97D-4BE6-B0CB-082BA8B53BA7}" name="Mena" dataDxfId="4" totalsRowDxfId="5">
      <calculatedColumnFormula>'[1]DFAakt.mes+fcie-podkl.preVYSTUP'!T2</calculatedColumnFormula>
    </tableColumn>
    <tableColumn id="11" xr3:uid="{5D810915-69EA-47E9-B63F-B47B3F5D18FD}" name="Dátum úhrady" dataDxfId="2" totalsRowDxfId="3">
      <calculatedColumnFormula>'[1]DFAakt.mes+fcie-podkl.preVYSTUP'!P2</calculatedColumnFormula>
    </tableColumn>
    <tableColumn id="10" xr3:uid="{8D2465BA-1BB4-4ABB-81D2-8C5E99685E6C}" name="Poznámka" dataDxfId="0" totalsRowDxfId="1">
      <calculatedColumnFormula>'[1]DFAakt.mes+fcie-podkl.preVYSTUP'!K2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D2D22-B45D-4B5F-A952-608E67007EFD}">
  <dimension ref="A1:AE167"/>
  <sheetViews>
    <sheetView tabSelected="1" workbookViewId="0">
      <selection activeCell="D10" sqref="D10"/>
    </sheetView>
  </sheetViews>
  <sheetFormatPr defaultRowHeight="15" x14ac:dyDescent="0.25"/>
  <cols>
    <col min="1" max="1" width="10.28515625" style="21" customWidth="1"/>
    <col min="2" max="2" width="11" style="2" bestFit="1" customWidth="1"/>
    <col min="3" max="3" width="23.140625" style="2" customWidth="1"/>
    <col min="4" max="4" width="9" style="2" bestFit="1" customWidth="1"/>
    <col min="5" max="5" width="34.85546875" style="2" bestFit="1" customWidth="1"/>
    <col min="6" max="6" width="26" style="2" bestFit="1" customWidth="1"/>
    <col min="7" max="7" width="6.5703125" style="2" bestFit="1" customWidth="1"/>
    <col min="8" max="8" width="21.42578125" style="2" bestFit="1" customWidth="1"/>
    <col min="9" max="9" width="16.42578125" style="2" customWidth="1"/>
    <col min="10" max="10" width="10.28515625" style="3" customWidth="1"/>
    <col min="11" max="11" width="10.28515625" style="4" customWidth="1"/>
    <col min="12" max="12" width="31.140625" style="4" customWidth="1"/>
    <col min="13" max="13" width="30.28515625" style="2" customWidth="1"/>
    <col min="14" max="28" width="9.140625" style="15"/>
    <col min="29" max="31" width="9.140625" style="16"/>
  </cols>
  <sheetData>
    <row r="1" spans="1:31" s="7" customFormat="1" ht="2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6"/>
      <c r="AE1" s="6"/>
    </row>
    <row r="2" spans="1:31" s="7" customFormat="1" ht="18.75" customHeight="1" x14ac:dyDescent="0.25">
      <c r="A2" s="8" t="s">
        <v>1</v>
      </c>
      <c r="B2" s="9"/>
      <c r="C2" s="9"/>
      <c r="D2" s="9"/>
      <c r="E2" s="9"/>
      <c r="F2" s="9"/>
      <c r="G2" s="10">
        <v>11</v>
      </c>
      <c r="H2" s="10">
        <f>[1]VYSTUP!G2</f>
        <v>2023</v>
      </c>
      <c r="I2" s="2"/>
      <c r="J2" s="3"/>
      <c r="K2" s="4"/>
      <c r="L2" s="4" t="s">
        <v>2</v>
      </c>
      <c r="M2" s="2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  <c r="AD2" s="6"/>
      <c r="AE2" s="6"/>
    </row>
    <row r="3" spans="1:31" ht="32.2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3" t="s">
        <v>11</v>
      </c>
      <c r="J3" s="14" t="s">
        <v>12</v>
      </c>
      <c r="K3" s="14" t="s">
        <v>13</v>
      </c>
      <c r="L3" s="12" t="s">
        <v>14</v>
      </c>
      <c r="M3" s="15"/>
      <c r="AB3" s="16"/>
      <c r="AE3"/>
    </row>
    <row r="4" spans="1:31" x14ac:dyDescent="0.25">
      <c r="A4" s="17" t="str">
        <f>'[1]DFAakt.mes+fcie-podkl.preVYSTUP'!A2:B2</f>
        <v>20231185</v>
      </c>
      <c r="B4" s="18" t="str">
        <f>'[1]DFAakt.mes+fcie-podkl.preVYSTUP'!B2</f>
        <v>761080</v>
      </c>
      <c r="C4" s="18" t="str">
        <f>[1]!Tabuľka22[[#This Row],[zmluva, objednávka]]</f>
        <v>nl624/2023-čiast.dobropis</v>
      </c>
      <c r="D4" s="18" t="str">
        <f>'[1]DFAakt.mes+fcie-podkl.preVYSTUP'!F2</f>
        <v>34142941</v>
      </c>
      <c r="E4" s="18" t="str">
        <f>'[1]DFAakt.mes+fcie-podkl.preVYSTUP'!E2</f>
        <v>PHOENIX  zdravot. zásobovanie, a.s.</v>
      </c>
      <c r="F4" s="18" t="str">
        <f>'[1]DFAakt.mes+fcie-podkl.preVYSTUP'!AD2</f>
        <v>Pribylinská  2/A</v>
      </c>
      <c r="G4" s="18" t="str">
        <f>'[1]DFAakt.mes+fcie-podkl.preVYSTUP'!AE2</f>
        <v>831 04</v>
      </c>
      <c r="H4" s="18" t="str">
        <f>'[1]DFAakt.mes+fcie-podkl.preVYSTUP'!AF2</f>
        <v>Bratislava</v>
      </c>
      <c r="I4" s="3">
        <f>'[1]DFAakt.mes+fcie-podkl.preVYSTUP'!L2</f>
        <v>-3.74</v>
      </c>
      <c r="J4" s="19" t="str">
        <f>'[1]DFAakt.mes+fcie-podkl.preVYSTUP'!T2</f>
        <v>EUR</v>
      </c>
      <c r="K4" s="20">
        <f>'[1]DFAakt.mes+fcie-podkl.preVYSTUP'!P2</f>
        <v>45246</v>
      </c>
      <c r="L4" s="18" t="str">
        <f>'[1]DFAakt.mes+fcie-podkl.preVYSTUP'!K2</f>
        <v>Lieky-dobropis čiastočný</v>
      </c>
      <c r="M4" s="15"/>
      <c r="AB4" s="16"/>
      <c r="AE4"/>
    </row>
    <row r="5" spans="1:31" x14ac:dyDescent="0.25">
      <c r="A5" s="17" t="str">
        <f>'[1]DFAakt.mes+fcie-podkl.preVYSTUP'!A3:B3</f>
        <v>20231186</v>
      </c>
      <c r="B5" s="18" t="str">
        <f>'[1]DFAakt.mes+fcie-podkl.preVYSTUP'!B3</f>
        <v>2444167</v>
      </c>
      <c r="C5" s="18" t="str">
        <f>[1]!Tabuľka22[[#This Row],[zmluva, objednávka]]</f>
        <v>nl678,682,683,684,687,689/2023</v>
      </c>
      <c r="D5" s="18" t="str">
        <f>'[1]DFAakt.mes+fcie-podkl.preVYSTUP'!F3</f>
        <v>34142941</v>
      </c>
      <c r="E5" s="18" t="str">
        <f>'[1]DFAakt.mes+fcie-podkl.preVYSTUP'!E3</f>
        <v>PHOENIX  zdravot. zásobovanie, a.s.</v>
      </c>
      <c r="F5" s="18" t="str">
        <f>'[1]DFAakt.mes+fcie-podkl.preVYSTUP'!AD3</f>
        <v>Pribylinská  2/A</v>
      </c>
      <c r="G5" s="18" t="str">
        <f>'[1]DFAakt.mes+fcie-podkl.preVYSTUP'!AE3</f>
        <v>831 04</v>
      </c>
      <c r="H5" s="18" t="str">
        <f>'[1]DFAakt.mes+fcie-podkl.preVYSTUP'!AF3</f>
        <v>Bratislava</v>
      </c>
      <c r="I5" s="3">
        <f>'[1]DFAakt.mes+fcie-podkl.preVYSTUP'!L3</f>
        <v>963.24</v>
      </c>
      <c r="J5" s="19" t="str">
        <f>'[1]DFAakt.mes+fcie-podkl.preVYSTUP'!T3</f>
        <v>EUR</v>
      </c>
      <c r="K5" s="20">
        <f>'[1]DFAakt.mes+fcie-podkl.preVYSTUP'!P3</f>
        <v>45251</v>
      </c>
      <c r="L5" s="18" t="str">
        <f>'[1]DFAakt.mes+fcie-podkl.preVYSTUP'!K3</f>
        <v>Lieky,ŠZM,dezinfekčné prostrie</v>
      </c>
      <c r="M5" s="15"/>
      <c r="AB5" s="16"/>
      <c r="AE5"/>
    </row>
    <row r="6" spans="1:31" x14ac:dyDescent="0.25">
      <c r="A6" s="17" t="str">
        <f>'[1]DFAakt.mes+fcie-podkl.preVYSTUP'!A4:B4</f>
        <v>20231195</v>
      </c>
      <c r="B6" s="18" t="str">
        <f>'[1]DFAakt.mes+fcie-podkl.preVYSTUP'!B4</f>
        <v>6862057048</v>
      </c>
      <c r="C6" s="18" t="str">
        <f>[1]!Tabuľka22[[#This Row],[zmluva, objednávka]]</f>
        <v>55/2020</v>
      </c>
      <c r="D6" s="18" t="str">
        <f>'[1]DFAakt.mes+fcie-podkl.preVYSTUP'!F4</f>
        <v>685852</v>
      </c>
      <c r="E6" s="18" t="str">
        <f>'[1]DFAakt.mes+fcie-podkl.preVYSTUP'!E4</f>
        <v>MESSER  Tatragas s.r.o.</v>
      </c>
      <c r="F6" s="18" t="str">
        <f>'[1]DFAakt.mes+fcie-podkl.preVYSTUP'!AD4</f>
        <v>Chalupkova 9</v>
      </c>
      <c r="G6" s="18" t="str">
        <f>'[1]DFAakt.mes+fcie-podkl.preVYSTUP'!AE4</f>
        <v>819 44</v>
      </c>
      <c r="H6" s="18" t="str">
        <f>'[1]DFAakt.mes+fcie-podkl.preVYSTUP'!AF4</f>
        <v>Bratislava 1</v>
      </c>
      <c r="I6" s="3">
        <f>'[1]DFAakt.mes+fcie-podkl.preVYSTUP'!L4</f>
        <v>121</v>
      </c>
      <c r="J6" s="19" t="str">
        <f>'[1]DFAakt.mes+fcie-podkl.preVYSTUP'!T4</f>
        <v>EUR</v>
      </c>
      <c r="K6" s="20">
        <f>'[1]DFAakt.mes+fcie-podkl.preVYSTUP'!P4</f>
        <v>45243</v>
      </c>
      <c r="L6" s="18" t="str">
        <f>'[1]DFAakt.mes+fcie-podkl.preVYSTUP'!K4</f>
        <v>Nájomné za flaše</v>
      </c>
      <c r="M6" s="15"/>
      <c r="AB6" s="16"/>
      <c r="AE6"/>
    </row>
    <row r="7" spans="1:31" x14ac:dyDescent="0.25">
      <c r="A7" s="17" t="str">
        <f>'[1]DFAakt.mes+fcie-podkl.preVYSTUP'!A5:B5</f>
        <v>20231211</v>
      </c>
      <c r="B7" s="18" t="str">
        <f>'[1]DFAakt.mes+fcie-podkl.preVYSTUP'!B5</f>
        <v>2428901</v>
      </c>
      <c r="C7" s="18" t="str">
        <f>[1]!Tabuľka22[[#This Row],[zmluva, objednávka]]</f>
        <v>nl636,640,641,650,651/2023</v>
      </c>
      <c r="D7" s="18" t="str">
        <f>'[1]DFAakt.mes+fcie-podkl.preVYSTUP'!F5</f>
        <v>34142941</v>
      </c>
      <c r="E7" s="18" t="str">
        <f>'[1]DFAakt.mes+fcie-podkl.preVYSTUP'!E5</f>
        <v>PHOENIX  zdravot. zásobovanie, a.s.</v>
      </c>
      <c r="F7" s="18" t="str">
        <f>'[1]DFAakt.mes+fcie-podkl.preVYSTUP'!AD5</f>
        <v>Pribylinská  2/A</v>
      </c>
      <c r="G7" s="18" t="str">
        <f>'[1]DFAakt.mes+fcie-podkl.preVYSTUP'!AE5</f>
        <v>831 04</v>
      </c>
      <c r="H7" s="18" t="str">
        <f>'[1]DFAakt.mes+fcie-podkl.preVYSTUP'!AF5</f>
        <v>Bratislava</v>
      </c>
      <c r="I7" s="3">
        <f>'[1]DFAakt.mes+fcie-podkl.preVYSTUP'!L5</f>
        <v>1401.11</v>
      </c>
      <c r="J7" s="19" t="str">
        <f>'[1]DFAakt.mes+fcie-podkl.preVYSTUP'!T5</f>
        <v>EUR</v>
      </c>
      <c r="K7" s="20">
        <f>'[1]DFAakt.mes+fcie-podkl.preVYSTUP'!P5</f>
        <v>45233</v>
      </c>
      <c r="L7" s="18" t="str">
        <f>'[1]DFAakt.mes+fcie-podkl.preVYSTUP'!K5</f>
        <v>Lieky,ŠZM</v>
      </c>
      <c r="M7" s="15"/>
      <c r="AB7" s="16"/>
      <c r="AE7"/>
    </row>
    <row r="8" spans="1:31" x14ac:dyDescent="0.25">
      <c r="A8" s="17" t="str">
        <f>'[1]DFAakt.mes+fcie-podkl.preVYSTUP'!A6:B6</f>
        <v>20231212</v>
      </c>
      <c r="B8" s="18" t="str">
        <f>'[1]DFAakt.mes+fcie-podkl.preVYSTUP'!B6</f>
        <v>2432709</v>
      </c>
      <c r="C8" s="18" t="str">
        <f>[1]!Tabuľka22[[#This Row],[zmluva, objednávka]]</f>
        <v>nl652,657,659,661/2023</v>
      </c>
      <c r="D8" s="18" t="str">
        <f>'[1]DFAakt.mes+fcie-podkl.preVYSTUP'!F6</f>
        <v>34142941</v>
      </c>
      <c r="E8" s="18" t="str">
        <f>'[1]DFAakt.mes+fcie-podkl.preVYSTUP'!E6</f>
        <v>PHOENIX  zdravot. zásobovanie, a.s.</v>
      </c>
      <c r="F8" s="18" t="str">
        <f>'[1]DFAakt.mes+fcie-podkl.preVYSTUP'!AD6</f>
        <v>Pribylinská  2/A</v>
      </c>
      <c r="G8" s="18" t="str">
        <f>'[1]DFAakt.mes+fcie-podkl.preVYSTUP'!AE6</f>
        <v>831 04</v>
      </c>
      <c r="H8" s="18" t="str">
        <f>'[1]DFAakt.mes+fcie-podkl.preVYSTUP'!AF6</f>
        <v>Bratislava</v>
      </c>
      <c r="I8" s="3">
        <f>'[1]DFAakt.mes+fcie-podkl.preVYSTUP'!L6</f>
        <v>1277.1600000000001</v>
      </c>
      <c r="J8" s="19" t="str">
        <f>'[1]DFAakt.mes+fcie-podkl.preVYSTUP'!T6</f>
        <v>EUR</v>
      </c>
      <c r="K8" s="20">
        <f>'[1]DFAakt.mes+fcie-podkl.preVYSTUP'!P6</f>
        <v>45233</v>
      </c>
      <c r="L8" s="18" t="str">
        <f>'[1]DFAakt.mes+fcie-podkl.preVYSTUP'!K6</f>
        <v>Lieky,ŠZM,dezinfekčné prostrie</v>
      </c>
      <c r="M8" s="15"/>
      <c r="AB8" s="16"/>
      <c r="AE8"/>
    </row>
    <row r="9" spans="1:31" x14ac:dyDescent="0.25">
      <c r="A9" s="17" t="str">
        <f>'[1]DFAakt.mes+fcie-podkl.preVYSTUP'!A7:B7</f>
        <v>20231213</v>
      </c>
      <c r="B9" s="18" t="str">
        <f>'[1]DFAakt.mes+fcie-podkl.preVYSTUP'!B7</f>
        <v>766041</v>
      </c>
      <c r="C9" s="18" t="str">
        <f>[1]!Tabuľka22[[#This Row],[zmluva, objednávka]]</f>
        <v>nl657/2023-dobropis</v>
      </c>
      <c r="D9" s="18" t="str">
        <f>'[1]DFAakt.mes+fcie-podkl.preVYSTUP'!F7</f>
        <v>34142941</v>
      </c>
      <c r="E9" s="18" t="str">
        <f>'[1]DFAakt.mes+fcie-podkl.preVYSTUP'!E7</f>
        <v>PHOENIX  zdravot. zásobovanie, a.s.</v>
      </c>
      <c r="F9" s="18" t="str">
        <f>'[1]DFAakt.mes+fcie-podkl.preVYSTUP'!AD7</f>
        <v>Pribylinská  2/A</v>
      </c>
      <c r="G9" s="18" t="str">
        <f>'[1]DFAakt.mes+fcie-podkl.preVYSTUP'!AE7</f>
        <v>831 04</v>
      </c>
      <c r="H9" s="18" t="str">
        <f>'[1]DFAakt.mes+fcie-podkl.preVYSTUP'!AF7</f>
        <v>Bratislava</v>
      </c>
      <c r="I9" s="3">
        <f>'[1]DFAakt.mes+fcie-podkl.preVYSTUP'!L7</f>
        <v>-29.57</v>
      </c>
      <c r="J9" s="19" t="str">
        <f>'[1]DFAakt.mes+fcie-podkl.preVYSTUP'!T7</f>
        <v>EUR</v>
      </c>
      <c r="K9" s="20">
        <f>'[1]DFAakt.mes+fcie-podkl.preVYSTUP'!P7</f>
        <v>45246</v>
      </c>
      <c r="L9" s="18" t="str">
        <f>'[1]DFAakt.mes+fcie-podkl.preVYSTUP'!K7</f>
        <v>Lieky-dobropis</v>
      </c>
      <c r="M9" s="15"/>
      <c r="AB9" s="16"/>
      <c r="AE9"/>
    </row>
    <row r="10" spans="1:31" x14ac:dyDescent="0.25">
      <c r="A10" s="17" t="str">
        <f>'[1]DFAakt.mes+fcie-podkl.preVYSTUP'!A8:B8</f>
        <v>20231214</v>
      </c>
      <c r="B10" s="18" t="str">
        <f>'[1]DFAakt.mes+fcie-podkl.preVYSTUP'!B8</f>
        <v>2438296</v>
      </c>
      <c r="C10" s="18" t="str">
        <f>[1]!Tabuľka22[[#This Row],[zmluva, objednávka]]</f>
        <v>nl664,666,668,671,674,675</v>
      </c>
      <c r="D10" s="18" t="str">
        <f>'[1]DFAakt.mes+fcie-podkl.preVYSTUP'!F8</f>
        <v>34142941</v>
      </c>
      <c r="E10" s="18" t="str">
        <f>'[1]DFAakt.mes+fcie-podkl.preVYSTUP'!E8</f>
        <v>PHOENIX  zdravot. zásobovanie, a.s.</v>
      </c>
      <c r="F10" s="18" t="str">
        <f>'[1]DFAakt.mes+fcie-podkl.preVYSTUP'!AD8</f>
        <v>Pribylinská  2/A</v>
      </c>
      <c r="G10" s="18" t="str">
        <f>'[1]DFAakt.mes+fcie-podkl.preVYSTUP'!AE8</f>
        <v>831 04</v>
      </c>
      <c r="H10" s="18" t="str">
        <f>'[1]DFAakt.mes+fcie-podkl.preVYSTUP'!AF8</f>
        <v>Bratislava</v>
      </c>
      <c r="I10" s="3">
        <f>'[1]DFAakt.mes+fcie-podkl.preVYSTUP'!L8</f>
        <v>663.4</v>
      </c>
      <c r="J10" s="19" t="str">
        <f>'[1]DFAakt.mes+fcie-podkl.preVYSTUP'!T8</f>
        <v>EUR</v>
      </c>
      <c r="K10" s="20">
        <f>'[1]DFAakt.mes+fcie-podkl.preVYSTUP'!P8</f>
        <v>45251</v>
      </c>
      <c r="L10" s="18" t="str">
        <f>'[1]DFAakt.mes+fcie-podkl.preVYSTUP'!K8</f>
        <v>Lieky,ŠZM,dezinfekčné prostrie</v>
      </c>
      <c r="M10" s="15"/>
      <c r="AB10" s="16"/>
      <c r="AE10"/>
    </row>
    <row r="11" spans="1:31" x14ac:dyDescent="0.25">
      <c r="A11" s="17" t="str">
        <f>'[1]DFAakt.mes+fcie-podkl.preVYSTUP'!A9:B9</f>
        <v>20231250</v>
      </c>
      <c r="B11" s="18" t="str">
        <f>'[1]DFAakt.mes+fcie-podkl.preVYSTUP'!B9</f>
        <v>1052357268</v>
      </c>
      <c r="C11" s="18" t="str">
        <f>[1]!Tabuľka22[[#This Row],[zmluva, objednávka]]</f>
        <v>11/2023</v>
      </c>
      <c r="D11" s="18" t="str">
        <f>'[1]DFAakt.mes+fcie-podkl.preVYSTUP'!F9</f>
        <v>35743565</v>
      </c>
      <c r="E11" s="18" t="str">
        <f>'[1]DFAakt.mes+fcie-podkl.preVYSTUP'!E9</f>
        <v>MAGNA E.A., a.s.</v>
      </c>
      <c r="F11" s="18" t="str">
        <f>'[1]DFAakt.mes+fcie-podkl.preVYSTUP'!AD9</f>
        <v>Nitrianska 7555/18</v>
      </c>
      <c r="G11" s="18" t="str">
        <f>'[1]DFAakt.mes+fcie-podkl.preVYSTUP'!AE9</f>
        <v>92101</v>
      </c>
      <c r="H11" s="18" t="str">
        <f>'[1]DFAakt.mes+fcie-podkl.preVYSTUP'!AF9</f>
        <v>Piešťany</v>
      </c>
      <c r="I11" s="3">
        <f>'[1]DFAakt.mes+fcie-podkl.preVYSTUP'!L9</f>
        <v>1845.34</v>
      </c>
      <c r="J11" s="19" t="str">
        <f>'[1]DFAakt.mes+fcie-podkl.preVYSTUP'!T9</f>
        <v>EUR</v>
      </c>
      <c r="K11" s="20">
        <f>'[1]DFAakt.mes+fcie-podkl.preVYSTUP'!P9</f>
        <v>45233</v>
      </c>
      <c r="L11" s="18" t="str">
        <f>'[1]DFAakt.mes+fcie-podkl.preVYSTUP'!K9</f>
        <v>Plyn</v>
      </c>
      <c r="M11" s="15"/>
      <c r="AB11" s="16"/>
      <c r="AE11"/>
    </row>
    <row r="12" spans="1:31" x14ac:dyDescent="0.25">
      <c r="A12" s="17" t="str">
        <f>'[1]DFAakt.mes+fcie-podkl.preVYSTUP'!A10:B10</f>
        <v>20231251</v>
      </c>
      <c r="B12" s="18" t="str">
        <f>'[1]DFAakt.mes+fcie-podkl.preVYSTUP'!B10</f>
        <v>6862065678</v>
      </c>
      <c r="C12" s="18" t="str">
        <f>[1]!Tabuľka22[[#This Row],[zmluva, objednávka]]</f>
        <v>55/2020</v>
      </c>
      <c r="D12" s="18" t="str">
        <f>'[1]DFAakt.mes+fcie-podkl.preVYSTUP'!F10</f>
        <v>685852</v>
      </c>
      <c r="E12" s="18" t="str">
        <f>'[1]DFAakt.mes+fcie-podkl.preVYSTUP'!E10</f>
        <v>MESSER  Tatragas s.r.o.</v>
      </c>
      <c r="F12" s="18" t="str">
        <f>'[1]DFAakt.mes+fcie-podkl.preVYSTUP'!AD10</f>
        <v>Chalupkova 9</v>
      </c>
      <c r="G12" s="18" t="str">
        <f>'[1]DFAakt.mes+fcie-podkl.preVYSTUP'!AE10</f>
        <v>819 44</v>
      </c>
      <c r="H12" s="18" t="str">
        <f>'[1]DFAakt.mes+fcie-podkl.preVYSTUP'!AF10</f>
        <v>Bratislava 1</v>
      </c>
      <c r="I12" s="3">
        <f>'[1]DFAakt.mes+fcie-podkl.preVYSTUP'!L10</f>
        <v>119.34</v>
      </c>
      <c r="J12" s="19" t="str">
        <f>'[1]DFAakt.mes+fcie-podkl.preVYSTUP'!T10</f>
        <v>EUR</v>
      </c>
      <c r="K12" s="20">
        <f>'[1]DFAakt.mes+fcie-podkl.preVYSTUP'!P10</f>
        <v>45260</v>
      </c>
      <c r="L12" s="18" t="str">
        <f>'[1]DFAakt.mes+fcie-podkl.preVYSTUP'!K10</f>
        <v>Nájomné za flaše</v>
      </c>
      <c r="M12" s="15"/>
      <c r="AB12" s="16"/>
      <c r="AE12"/>
    </row>
    <row r="13" spans="1:31" x14ac:dyDescent="0.25">
      <c r="A13" s="17" t="str">
        <f>'[1]DFAakt.mes+fcie-podkl.preVYSTUP'!A11:B11</f>
        <v>20231252</v>
      </c>
      <c r="B13" s="18" t="str">
        <f>'[1]DFAakt.mes+fcie-podkl.preVYSTUP'!B11</f>
        <v>4723019158</v>
      </c>
      <c r="C13" s="18" t="str">
        <f>[1]!Tabuľka22[[#This Row],[zmluva, objednávka]]</f>
        <v>34/2020</v>
      </c>
      <c r="D13" s="18" t="str">
        <f>'[1]DFAakt.mes+fcie-podkl.preVYSTUP'!F11</f>
        <v>35680202</v>
      </c>
      <c r="E13" s="18" t="str">
        <f>'[1]DFAakt.mes+fcie-podkl.preVYSTUP'!E11</f>
        <v>SWAN,a.s.2</v>
      </c>
      <c r="F13" s="18" t="str">
        <f>'[1]DFAakt.mes+fcie-podkl.preVYSTUP'!AD11</f>
        <v>Landererova 12</v>
      </c>
      <c r="G13" s="18" t="str">
        <f>'[1]DFAakt.mes+fcie-podkl.preVYSTUP'!AE11</f>
        <v>811 09</v>
      </c>
      <c r="H13" s="18" t="str">
        <f>'[1]DFAakt.mes+fcie-podkl.preVYSTUP'!AF11</f>
        <v>Bratislava</v>
      </c>
      <c r="I13" s="3">
        <f>'[1]DFAakt.mes+fcie-podkl.preVYSTUP'!L11</f>
        <v>583.04</v>
      </c>
      <c r="J13" s="19" t="str">
        <f>'[1]DFAakt.mes+fcie-podkl.preVYSTUP'!T11</f>
        <v>EUR</v>
      </c>
      <c r="K13" s="20">
        <f>'[1]DFAakt.mes+fcie-podkl.preVYSTUP'!P11</f>
        <v>45250</v>
      </c>
      <c r="L13" s="18" t="str">
        <f>'[1]DFAakt.mes+fcie-podkl.preVYSTUP'!K11</f>
        <v>Telefóny,telefónna ústredňa</v>
      </c>
      <c r="M13" s="15"/>
      <c r="AB13" s="16"/>
      <c r="AE13"/>
    </row>
    <row r="14" spans="1:31" x14ac:dyDescent="0.25">
      <c r="A14" s="17" t="str">
        <f>'[1]DFAakt.mes+fcie-podkl.preVYSTUP'!A12:B12</f>
        <v>20231253</v>
      </c>
      <c r="B14" s="18" t="str">
        <f>'[1]DFAakt.mes+fcie-podkl.preVYSTUP'!B12</f>
        <v>6862054230</v>
      </c>
      <c r="C14" s="18" t="str">
        <f>[1]!Tabuľka22[[#This Row],[zmluva, objednávka]]</f>
        <v>50/2015</v>
      </c>
      <c r="D14" s="18" t="str">
        <f>'[1]DFAakt.mes+fcie-podkl.preVYSTUP'!F12</f>
        <v>685852</v>
      </c>
      <c r="E14" s="18" t="str">
        <f>'[1]DFAakt.mes+fcie-podkl.preVYSTUP'!E12</f>
        <v>MESSER  Tatragas s.r.o.</v>
      </c>
      <c r="F14" s="18" t="str">
        <f>'[1]DFAakt.mes+fcie-podkl.preVYSTUP'!AD12</f>
        <v>Chalupkova 9</v>
      </c>
      <c r="G14" s="18" t="str">
        <f>'[1]DFAakt.mes+fcie-podkl.preVYSTUP'!AE12</f>
        <v>819 44</v>
      </c>
      <c r="H14" s="18" t="str">
        <f>'[1]DFAakt.mes+fcie-podkl.preVYSTUP'!AF12</f>
        <v>Bratislava 1</v>
      </c>
      <c r="I14" s="3">
        <f>'[1]DFAakt.mes+fcie-podkl.preVYSTUP'!L12</f>
        <v>141.84</v>
      </c>
      <c r="J14" s="19" t="str">
        <f>'[1]DFAakt.mes+fcie-podkl.preVYSTUP'!T12</f>
        <v>EUR</v>
      </c>
      <c r="K14" s="20">
        <f>'[1]DFAakt.mes+fcie-podkl.preVYSTUP'!P12</f>
        <v>45233</v>
      </c>
      <c r="L14" s="18" t="str">
        <f>'[1]DFAakt.mes+fcie-podkl.preVYSTUP'!K12</f>
        <v>Medicínsky kyslík</v>
      </c>
      <c r="M14" s="15"/>
      <c r="AB14" s="16"/>
      <c r="AE14"/>
    </row>
    <row r="15" spans="1:31" x14ac:dyDescent="0.25">
      <c r="A15" s="17" t="str">
        <f>'[1]DFAakt.mes+fcie-podkl.preVYSTUP'!A13:B13</f>
        <v>20231269</v>
      </c>
      <c r="B15" s="18" t="str">
        <f>'[1]DFAakt.mes+fcie-podkl.preVYSTUP'!B13</f>
        <v>622303522</v>
      </c>
      <c r="C15" s="18" t="str">
        <f>[1]!Tabuľka22[[#This Row],[zmluva, objednávka]]</f>
        <v>28/2007</v>
      </c>
      <c r="D15" s="18" t="str">
        <f>'[1]DFAakt.mes+fcie-podkl.preVYSTUP'!F13</f>
        <v>35810734</v>
      </c>
      <c r="E15" s="18" t="str">
        <f>'[1]DFAakt.mes+fcie-podkl.preVYSTUP'!E13</f>
        <v>DATALAN, a.s.</v>
      </c>
      <c r="F15" s="18" t="str">
        <f>'[1]DFAakt.mes+fcie-podkl.preVYSTUP'!AD13</f>
        <v>Galvaniho 17/A</v>
      </c>
      <c r="G15" s="18" t="str">
        <f>'[1]DFAakt.mes+fcie-podkl.preVYSTUP'!AE13</f>
        <v>821 04</v>
      </c>
      <c r="H15" s="18" t="str">
        <f>'[1]DFAakt.mes+fcie-podkl.preVYSTUP'!AF13</f>
        <v>Bratislava</v>
      </c>
      <c r="I15" s="3">
        <f>'[1]DFAakt.mes+fcie-podkl.preVYSTUP'!L13</f>
        <v>1440.32</v>
      </c>
      <c r="J15" s="19" t="str">
        <f>'[1]DFAakt.mes+fcie-podkl.preVYSTUP'!T13</f>
        <v>EUR</v>
      </c>
      <c r="K15" s="20">
        <f>'[1]DFAakt.mes+fcie-podkl.preVYSTUP'!P13</f>
        <v>45233</v>
      </c>
      <c r="L15" s="18" t="str">
        <f>'[1]DFAakt.mes+fcie-podkl.preVYSTUP'!K13</f>
        <v>Poskytnutie práv PCS*CARE</v>
      </c>
      <c r="M15" s="15"/>
      <c r="AB15" s="16"/>
      <c r="AE15"/>
    </row>
    <row r="16" spans="1:31" x14ac:dyDescent="0.25">
      <c r="A16" s="17" t="str">
        <f>'[1]DFAakt.mes+fcie-podkl.preVYSTUP'!A14:B14</f>
        <v>20231278</v>
      </c>
      <c r="B16" s="18" t="str">
        <f>'[1]DFAakt.mes+fcie-podkl.preVYSTUP'!B14</f>
        <v>17102023</v>
      </c>
      <c r="C16" s="18" t="str">
        <f>[1]!Tabuľka22[[#This Row],[zmluva, objednávka]]</f>
        <v>mtz577/2023</v>
      </c>
      <c r="D16" s="18" t="str">
        <f>'[1]DFAakt.mes+fcie-podkl.preVYSTUP'!F14</f>
        <v>30718350</v>
      </c>
      <c r="E16" s="18" t="str">
        <f>'[1]DFAakt.mes+fcie-podkl.preVYSTUP'!E14</f>
        <v>Krajčovič  Oliver</v>
      </c>
      <c r="F16" s="18" t="str">
        <f>'[1]DFAakt.mes+fcie-podkl.preVYSTUP'!AD14</f>
        <v>Ul. 9. mája 351</v>
      </c>
      <c r="G16" s="18" t="str">
        <f>'[1]DFAakt.mes+fcie-podkl.preVYSTUP'!AE14</f>
        <v>956 11</v>
      </c>
      <c r="H16" s="18" t="str">
        <f>'[1]DFAakt.mes+fcie-podkl.preVYSTUP'!AF14</f>
        <v>Ludanice</v>
      </c>
      <c r="I16" s="3">
        <f>'[1]DFAakt.mes+fcie-podkl.preVYSTUP'!L14</f>
        <v>858</v>
      </c>
      <c r="J16" s="19" t="str">
        <f>'[1]DFAakt.mes+fcie-podkl.preVYSTUP'!T14</f>
        <v>EUR</v>
      </c>
      <c r="K16" s="20">
        <f>'[1]DFAakt.mes+fcie-podkl.preVYSTUP'!P14</f>
        <v>45232</v>
      </c>
      <c r="L16" s="18" t="str">
        <f>'[1]DFAakt.mes+fcie-podkl.preVYSTUP'!K14</f>
        <v>Odborná prehliadka a skúška zd</v>
      </c>
      <c r="M16" s="15"/>
      <c r="AB16" s="16"/>
      <c r="AE16"/>
    </row>
    <row r="17" spans="1:31" x14ac:dyDescent="0.25">
      <c r="A17" s="17" t="str">
        <f>'[1]DFAakt.mes+fcie-podkl.preVYSTUP'!A15:B15</f>
        <v>20231281</v>
      </c>
      <c r="B17" s="18" t="str">
        <f>'[1]DFAakt.mes+fcie-podkl.preVYSTUP'!B15</f>
        <v>20230119</v>
      </c>
      <c r="C17" s="18" t="str">
        <f>[1]!Tabuľka22[[#This Row],[zmluva, objednávka]]</f>
        <v>96/2018</v>
      </c>
      <c r="D17" s="18" t="str">
        <f>'[1]DFAakt.mes+fcie-podkl.preVYSTUP'!F15</f>
        <v>51002876</v>
      </c>
      <c r="E17" s="18" t="str">
        <f>'[1]DFAakt.mes+fcie-podkl.preVYSTUP'!E15</f>
        <v>Algger s.r.o.</v>
      </c>
      <c r="F17" s="18" t="str">
        <f>'[1]DFAakt.mes+fcie-podkl.preVYSTUP'!AD15</f>
        <v>Spartakovská 6832/24</v>
      </c>
      <c r="G17" s="18" t="str">
        <f>'[1]DFAakt.mes+fcie-podkl.preVYSTUP'!AE15</f>
        <v>917 01</v>
      </c>
      <c r="H17" s="18" t="str">
        <f>'[1]DFAakt.mes+fcie-podkl.preVYSTUP'!AF15</f>
        <v>Trnava</v>
      </c>
      <c r="I17" s="3">
        <f>'[1]DFAakt.mes+fcie-podkl.preVYSTUP'!L15</f>
        <v>960</v>
      </c>
      <c r="J17" s="19" t="str">
        <f>'[1]DFAakt.mes+fcie-podkl.preVYSTUP'!T15</f>
        <v>EUR</v>
      </c>
      <c r="K17" s="20">
        <f>'[1]DFAakt.mes+fcie-podkl.preVYSTUP'!P15</f>
        <v>45232</v>
      </c>
      <c r="L17" s="18" t="str">
        <f>'[1]DFAakt.mes+fcie-podkl.preVYSTUP'!K15</f>
        <v>Služby zodpovednej osoby GDPR</v>
      </c>
      <c r="M17" s="15"/>
      <c r="AB17" s="16"/>
      <c r="AE17"/>
    </row>
    <row r="18" spans="1:31" x14ac:dyDescent="0.25">
      <c r="A18" s="17" t="str">
        <f>'[1]DFAakt.mes+fcie-podkl.preVYSTUP'!A16:B16</f>
        <v>20231285</v>
      </c>
      <c r="B18" s="18" t="str">
        <f>'[1]DFAakt.mes+fcie-podkl.preVYSTUP'!B16</f>
        <v>230079</v>
      </c>
      <c r="C18" s="18" t="str">
        <f>[1]!Tabuľka22[[#This Row],[zmluva, objednávka]]</f>
        <v>36/2023</v>
      </c>
      <c r="D18" s="18" t="str">
        <f>'[1]DFAakt.mes+fcie-podkl.preVYSTUP'!F16</f>
        <v>47256265</v>
      </c>
      <c r="E18" s="18" t="str">
        <f>'[1]DFAakt.mes+fcie-podkl.preVYSTUP'!E16</f>
        <v>e-Dome a.s.</v>
      </c>
      <c r="F18" s="18" t="str">
        <f>'[1]DFAakt.mes+fcie-podkl.preVYSTUP'!AD16</f>
        <v>Tomášikova 28C</v>
      </c>
      <c r="G18" s="18" t="str">
        <f>'[1]DFAakt.mes+fcie-podkl.preVYSTUP'!AE16</f>
        <v>821 01</v>
      </c>
      <c r="H18" s="18" t="str">
        <f>'[1]DFAakt.mes+fcie-podkl.preVYSTUP'!AF16</f>
        <v>Bratislava</v>
      </c>
      <c r="I18" s="3">
        <f>'[1]DFAakt.mes+fcie-podkl.preVYSTUP'!L16</f>
        <v>60728.99</v>
      </c>
      <c r="J18" s="19" t="str">
        <f>'[1]DFAakt.mes+fcie-podkl.preVYSTUP'!T16</f>
        <v>EUR</v>
      </c>
      <c r="K18" s="20">
        <f>'[1]DFAakt.mes+fcie-podkl.preVYSTUP'!P16</f>
        <v>45257</v>
      </c>
      <c r="L18" s="18" t="str">
        <f>'[1]DFAakt.mes+fcie-podkl.preVYSTUP'!K16</f>
        <v>Rekonštrukcia-pav.E strav.prev</v>
      </c>
      <c r="M18" s="15"/>
      <c r="AB18" s="16"/>
      <c r="AE18"/>
    </row>
    <row r="19" spans="1:31" x14ac:dyDescent="0.25">
      <c r="A19" s="17" t="str">
        <f>'[1]DFAakt.mes+fcie-podkl.preVYSTUP'!A17:B17</f>
        <v>20231286</v>
      </c>
      <c r="B19" s="18" t="str">
        <f>'[1]DFAakt.mes+fcie-podkl.preVYSTUP'!B17</f>
        <v>9001639605</v>
      </c>
      <c r="C19" s="18" t="str">
        <f>[1]!Tabuľka22[[#This Row],[zmluva, objednávka]]</f>
        <v xml:space="preserve">63/2019      </v>
      </c>
      <c r="D19" s="18" t="str">
        <f>'[1]DFAakt.mes+fcie-podkl.preVYSTUP'!F17</f>
        <v>36631124</v>
      </c>
      <c r="E19" s="18" t="str">
        <f>'[1]DFAakt.mes+fcie-podkl.preVYSTUP'!E17</f>
        <v>Slovenská pošta a.s.</v>
      </c>
      <c r="F19" s="18" t="str">
        <f>'[1]DFAakt.mes+fcie-podkl.preVYSTUP'!AD17</f>
        <v>Partizánska cesta 9</v>
      </c>
      <c r="G19" s="18" t="str">
        <f>'[1]DFAakt.mes+fcie-podkl.preVYSTUP'!AE17</f>
        <v>975 99</v>
      </c>
      <c r="H19" s="18" t="str">
        <f>'[1]DFAakt.mes+fcie-podkl.preVYSTUP'!AF17</f>
        <v>Banská Bystrica</v>
      </c>
      <c r="I19" s="3">
        <f>'[1]DFAakt.mes+fcie-podkl.preVYSTUP'!L17</f>
        <v>724.6</v>
      </c>
      <c r="J19" s="19" t="str">
        <f>'[1]DFAakt.mes+fcie-podkl.preVYSTUP'!T17</f>
        <v>EUR</v>
      </c>
      <c r="K19" s="20">
        <f>'[1]DFAakt.mes+fcie-podkl.preVYSTUP'!P17</f>
        <v>45243</v>
      </c>
      <c r="L19" s="18" t="str">
        <f>'[1]DFAakt.mes+fcie-podkl.preVYSTUP'!K17</f>
        <v>Poštové služby</v>
      </c>
      <c r="M19" s="15"/>
      <c r="AB19" s="16"/>
      <c r="AE19"/>
    </row>
    <row r="20" spans="1:31" x14ac:dyDescent="0.25">
      <c r="A20" s="17" t="str">
        <f>'[1]DFAakt.mes+fcie-podkl.preVYSTUP'!A18:B18</f>
        <v>20231297</v>
      </c>
      <c r="B20" s="18" t="str">
        <f>'[1]DFAakt.mes+fcie-podkl.preVYSTUP'!B18</f>
        <v>5000014687</v>
      </c>
      <c r="C20" s="18" t="str">
        <f>[1]!Tabuľka22[[#This Row],[zmluva, objednávka]]</f>
        <v>mtz591/2023</v>
      </c>
      <c r="D20" s="18" t="str">
        <f>'[1]DFAakt.mes+fcie-podkl.preVYSTUP'!F18</f>
        <v>04268423</v>
      </c>
      <c r="E20" s="18" t="str">
        <f>'[1]DFAakt.mes+fcie-podkl.preVYSTUP'!E18</f>
        <v>Yabyrinth s.r.o.</v>
      </c>
      <c r="F20" s="18" t="str">
        <f>'[1]DFAakt.mes+fcie-podkl.preVYSTUP'!AD18</f>
        <v>Provaznická 438</v>
      </c>
      <c r="G20" s="18" t="str">
        <f>'[1]DFAakt.mes+fcie-podkl.preVYSTUP'!AE18</f>
        <v>350 02</v>
      </c>
      <c r="H20" s="18" t="str">
        <f>'[1]DFAakt.mes+fcie-podkl.preVYSTUP'!AF18</f>
        <v>Cheb</v>
      </c>
      <c r="I20" s="3">
        <f>'[1]DFAakt.mes+fcie-podkl.preVYSTUP'!L18</f>
        <v>141.88</v>
      </c>
      <c r="J20" s="19" t="str">
        <f>'[1]DFAakt.mes+fcie-podkl.preVYSTUP'!T18</f>
        <v>EUR</v>
      </c>
      <c r="K20" s="20">
        <f>'[1]DFAakt.mes+fcie-podkl.preVYSTUP'!P18</f>
        <v>45251</v>
      </c>
      <c r="L20" s="18" t="str">
        <f>'[1]DFAakt.mes+fcie-podkl.preVYSTUP'!K18</f>
        <v>Odborná literatúra pre psychol</v>
      </c>
      <c r="M20" s="15"/>
      <c r="AB20" s="16"/>
      <c r="AE20"/>
    </row>
    <row r="21" spans="1:31" x14ac:dyDescent="0.25">
      <c r="A21" s="17" t="str">
        <f>'[1]DFAakt.mes+fcie-podkl.preVYSTUP'!A19:B19</f>
        <v>20231321</v>
      </c>
      <c r="B21" s="18" t="str">
        <f>'[1]DFAakt.mes+fcie-podkl.preVYSTUP'!B19</f>
        <v>11864</v>
      </c>
      <c r="C21" s="18" t="str">
        <f>[1]!Tabuľka22[[#This Row],[zmluva, objednávka]]</f>
        <v>31/2022</v>
      </c>
      <c r="D21" s="18" t="str">
        <f>'[1]DFAakt.mes+fcie-podkl.preVYSTUP'!F19</f>
        <v>36227901</v>
      </c>
      <c r="E21" s="18" t="str">
        <f>'[1]DFAakt.mes+fcie-podkl.preVYSTUP'!E19</f>
        <v>Banchem, s.r.o.</v>
      </c>
      <c r="F21" s="18" t="str">
        <f>'[1]DFAakt.mes+fcie-podkl.preVYSTUP'!AD19</f>
        <v>Rybný trh</v>
      </c>
      <c r="G21" s="18" t="str">
        <f>'[1]DFAakt.mes+fcie-podkl.preVYSTUP'!AE19</f>
        <v>92901</v>
      </c>
      <c r="H21" s="18" t="str">
        <f>'[1]DFAakt.mes+fcie-podkl.preVYSTUP'!AF19</f>
        <v>Dunajská  Streda</v>
      </c>
      <c r="I21" s="3">
        <f>'[1]DFAakt.mes+fcie-podkl.preVYSTUP'!L19</f>
        <v>129.85</v>
      </c>
      <c r="J21" s="19" t="str">
        <f>'[1]DFAakt.mes+fcie-podkl.preVYSTUP'!T19</f>
        <v>EUR</v>
      </c>
      <c r="K21" s="20">
        <f>'[1]DFAakt.mes+fcie-podkl.preVYSTUP'!P19</f>
        <v>45232</v>
      </c>
      <c r="L21" s="18" t="str">
        <f>'[1]DFAakt.mes+fcie-podkl.preVYSTUP'!K19</f>
        <v>Čistiace prostriedky</v>
      </c>
      <c r="M21" s="15"/>
      <c r="AB21" s="16"/>
      <c r="AE21"/>
    </row>
    <row r="22" spans="1:31" x14ac:dyDescent="0.25">
      <c r="A22" s="17" t="str">
        <f>'[1]DFAakt.mes+fcie-podkl.preVYSTUP'!A20:B20</f>
        <v>20231322</v>
      </c>
      <c r="B22" s="18" t="str">
        <f>'[1]DFAakt.mes+fcie-podkl.preVYSTUP'!B20</f>
        <v>200233533</v>
      </c>
      <c r="C22" s="18" t="str">
        <f>[1]!Tabuľka22[[#This Row],[zmluva, objednávka]]</f>
        <v>nl698/2023</v>
      </c>
      <c r="D22" s="18" t="str">
        <f>'[1]DFAakt.mes+fcie-podkl.preVYSTUP'!F20</f>
        <v>31359825</v>
      </c>
      <c r="E22" s="18" t="str">
        <f>'[1]DFAakt.mes+fcie-podkl.preVYSTUP'!E20</f>
        <v>SARSTEDT,s.r.o.</v>
      </c>
      <c r="F22" s="18" t="str">
        <f>'[1]DFAakt.mes+fcie-podkl.preVYSTUP'!AD20</f>
        <v>Líščie údolie  124</v>
      </c>
      <c r="G22" s="18" t="str">
        <f>'[1]DFAakt.mes+fcie-podkl.preVYSTUP'!AE20</f>
        <v>841 04</v>
      </c>
      <c r="H22" s="18" t="str">
        <f>'[1]DFAakt.mes+fcie-podkl.preVYSTUP'!AF20</f>
        <v>Bratislava-Karlova Ves</v>
      </c>
      <c r="I22" s="3">
        <f>'[1]DFAakt.mes+fcie-podkl.preVYSTUP'!L20</f>
        <v>67.2</v>
      </c>
      <c r="J22" s="19" t="str">
        <f>'[1]DFAakt.mes+fcie-podkl.preVYSTUP'!T20</f>
        <v>EUR</v>
      </c>
      <c r="K22" s="20">
        <f>'[1]DFAakt.mes+fcie-podkl.preVYSTUP'!P20</f>
        <v>45232</v>
      </c>
      <c r="L22" s="18" t="str">
        <f>'[1]DFAakt.mes+fcie-podkl.preVYSTUP'!K20</f>
        <v>ŠZM</v>
      </c>
      <c r="M22" s="15"/>
      <c r="AB22" s="16"/>
      <c r="AE22"/>
    </row>
    <row r="23" spans="1:31" x14ac:dyDescent="0.25">
      <c r="A23" s="17" t="str">
        <f>'[1]DFAakt.mes+fcie-podkl.preVYSTUP'!A21:B21</f>
        <v>20231323</v>
      </c>
      <c r="B23" s="18" t="str">
        <f>'[1]DFAakt.mes+fcie-podkl.preVYSTUP'!B21</f>
        <v>9023009367</v>
      </c>
      <c r="C23" s="18" t="str">
        <f>[1]!Tabuľka22[[#This Row],[zmluva, objednávka]]</f>
        <v>34/2023</v>
      </c>
      <c r="D23" s="18" t="str">
        <f>'[1]DFAakt.mes+fcie-podkl.preVYSTUP'!F21</f>
        <v>34099514</v>
      </c>
      <c r="E23" s="18" t="str">
        <f>'[1]DFAakt.mes+fcie-podkl.preVYSTUP'!E21</f>
        <v>MIK, s.r.o.</v>
      </c>
      <c r="F23" s="18" t="str">
        <f>'[1]DFAakt.mes+fcie-podkl.preVYSTUP'!AD21</f>
        <v>Hollého 1999/13</v>
      </c>
      <c r="G23" s="18" t="str">
        <f>'[1]DFAakt.mes+fcie-podkl.preVYSTUP'!AE21</f>
        <v>927 05</v>
      </c>
      <c r="H23" s="18" t="str">
        <f>'[1]DFAakt.mes+fcie-podkl.preVYSTUP'!AF21</f>
        <v>Šala</v>
      </c>
      <c r="I23" s="3">
        <f>'[1]DFAakt.mes+fcie-podkl.preVYSTUP'!L21</f>
        <v>755.22</v>
      </c>
      <c r="J23" s="19" t="str">
        <f>'[1]DFAakt.mes+fcie-podkl.preVYSTUP'!T21</f>
        <v>EUR</v>
      </c>
      <c r="K23" s="20">
        <f>'[1]DFAakt.mes+fcie-podkl.preVYSTUP'!P21</f>
        <v>45232</v>
      </c>
      <c r="L23" s="18" t="str">
        <f>'[1]DFAakt.mes+fcie-podkl.preVYSTUP'!K21</f>
        <v>Potraviny</v>
      </c>
      <c r="M23" s="15"/>
      <c r="AB23" s="16"/>
      <c r="AE23"/>
    </row>
    <row r="24" spans="1:31" x14ac:dyDescent="0.25">
      <c r="A24" s="17" t="str">
        <f>'[1]DFAakt.mes+fcie-podkl.preVYSTUP'!A22:B22</f>
        <v>20231324</v>
      </c>
      <c r="B24" s="18" t="str">
        <f>'[1]DFAakt.mes+fcie-podkl.preVYSTUP'!B22</f>
        <v>20238500</v>
      </c>
      <c r="C24" s="18" t="str">
        <f>[1]!Tabuľka22[[#This Row],[zmluva, objednávka]]</f>
        <v>nl702/2023</v>
      </c>
      <c r="D24" s="18" t="str">
        <f>'[1]DFAakt.mes+fcie-podkl.preVYSTUP'!F22</f>
        <v>31589561</v>
      </c>
      <c r="E24" s="18" t="str">
        <f>'[1]DFAakt.mes+fcie-podkl.preVYSTUP'!E22</f>
        <v>VIDRA  a spol. s.r.o.</v>
      </c>
      <c r="F24" s="18" t="str">
        <f>'[1]DFAakt.mes+fcie-podkl.preVYSTUP'!AD22</f>
        <v>Štrková 8</v>
      </c>
      <c r="G24" s="18" t="str">
        <f>'[1]DFAakt.mes+fcie-podkl.preVYSTUP'!AE22</f>
        <v>011 96</v>
      </c>
      <c r="H24" s="18" t="str">
        <f>'[1]DFAakt.mes+fcie-podkl.preVYSTUP'!AF22</f>
        <v>Žilina</v>
      </c>
      <c r="I24" s="3">
        <f>'[1]DFAakt.mes+fcie-podkl.preVYSTUP'!L22</f>
        <v>160.08000000000001</v>
      </c>
      <c r="J24" s="19" t="str">
        <f>'[1]DFAakt.mes+fcie-podkl.preVYSTUP'!T22</f>
        <v>EUR</v>
      </c>
      <c r="K24" s="20">
        <f>'[1]DFAakt.mes+fcie-podkl.preVYSTUP'!P22</f>
        <v>45232</v>
      </c>
      <c r="L24" s="18" t="str">
        <f>'[1]DFAakt.mes+fcie-podkl.preVYSTUP'!K22</f>
        <v>ŠZM</v>
      </c>
      <c r="M24" s="15"/>
      <c r="AB24" s="16"/>
      <c r="AE24"/>
    </row>
    <row r="25" spans="1:31" x14ac:dyDescent="0.25">
      <c r="A25" s="17" t="str">
        <f>'[1]DFAakt.mes+fcie-podkl.preVYSTUP'!A23:B23</f>
        <v>20231325</v>
      </c>
      <c r="B25" s="18" t="str">
        <f>'[1]DFAakt.mes+fcie-podkl.preVYSTUP'!B23</f>
        <v>23429536</v>
      </c>
      <c r="C25" s="18" t="str">
        <f>[1]!Tabuľka22[[#This Row],[zmluva, objednávka]]</f>
        <v>mtz628/2023</v>
      </c>
      <c r="D25" s="18" t="str">
        <f>'[1]DFAakt.mes+fcie-podkl.preVYSTUP'!F23</f>
        <v>44413467</v>
      </c>
      <c r="E25" s="18" t="str">
        <f>'[1]DFAakt.mes+fcie-podkl.preVYSTUP'!E23</f>
        <v>B2B Partner s.r.o.</v>
      </c>
      <c r="F25" s="18" t="str">
        <f>'[1]DFAakt.mes+fcie-podkl.preVYSTUP'!AD23</f>
        <v>Šulekova 2</v>
      </c>
      <c r="G25" s="18" t="str">
        <f>'[1]DFAakt.mes+fcie-podkl.preVYSTUP'!AE23</f>
        <v>81106</v>
      </c>
      <c r="H25" s="18" t="str">
        <f>'[1]DFAakt.mes+fcie-podkl.preVYSTUP'!AF23</f>
        <v>Bratislava</v>
      </c>
      <c r="I25" s="3">
        <f>'[1]DFAakt.mes+fcie-podkl.preVYSTUP'!L23</f>
        <v>939.6</v>
      </c>
      <c r="J25" s="19" t="str">
        <f>'[1]DFAakt.mes+fcie-podkl.preVYSTUP'!T23</f>
        <v>EUR</v>
      </c>
      <c r="K25" s="20">
        <f>'[1]DFAakt.mes+fcie-podkl.preVYSTUP'!P23</f>
        <v>45232</v>
      </c>
      <c r="L25" s="18" t="str">
        <f>'[1]DFAakt.mes+fcie-podkl.preVYSTUP'!K23</f>
        <v>Kancelársky nábytok</v>
      </c>
      <c r="M25" s="15"/>
      <c r="AB25" s="16"/>
      <c r="AE25"/>
    </row>
    <row r="26" spans="1:31" x14ac:dyDescent="0.25">
      <c r="A26" s="17" t="str">
        <f>'[1]DFAakt.mes+fcie-podkl.preVYSTUP'!A24:B24</f>
        <v>20231326</v>
      </c>
      <c r="B26" s="18" t="str">
        <f>'[1]DFAakt.mes+fcie-podkl.preVYSTUP'!B24</f>
        <v>23429557</v>
      </c>
      <c r="C26" s="18" t="str">
        <f>[1]!Tabuľka22[[#This Row],[zmluva, objednávka]]</f>
        <v>mtz616/2023</v>
      </c>
      <c r="D26" s="18" t="str">
        <f>'[1]DFAakt.mes+fcie-podkl.preVYSTUP'!F24</f>
        <v>44413467</v>
      </c>
      <c r="E26" s="18" t="str">
        <f>'[1]DFAakt.mes+fcie-podkl.preVYSTUP'!E24</f>
        <v>B2B Partner s.r.o.</v>
      </c>
      <c r="F26" s="18" t="str">
        <f>'[1]DFAakt.mes+fcie-podkl.preVYSTUP'!AD24</f>
        <v>Šulekova 2</v>
      </c>
      <c r="G26" s="18" t="str">
        <f>'[1]DFAakt.mes+fcie-podkl.preVYSTUP'!AE24</f>
        <v>81106</v>
      </c>
      <c r="H26" s="18" t="str">
        <f>'[1]DFAakt.mes+fcie-podkl.preVYSTUP'!AF24</f>
        <v>Bratislava</v>
      </c>
      <c r="I26" s="3">
        <f>'[1]DFAakt.mes+fcie-podkl.preVYSTUP'!L24</f>
        <v>5265</v>
      </c>
      <c r="J26" s="19" t="str">
        <f>'[1]DFAakt.mes+fcie-podkl.preVYSTUP'!T24</f>
        <v>EUR</v>
      </c>
      <c r="K26" s="20">
        <f>'[1]DFAakt.mes+fcie-podkl.preVYSTUP'!P24</f>
        <v>45232</v>
      </c>
      <c r="L26" s="18" t="str">
        <f>'[1]DFAakt.mes+fcie-podkl.preVYSTUP'!K24</f>
        <v>Kreslá Sofa Public</v>
      </c>
      <c r="M26" s="15"/>
      <c r="AB26" s="16"/>
      <c r="AE26"/>
    </row>
    <row r="27" spans="1:31" x14ac:dyDescent="0.25">
      <c r="A27" s="17" t="str">
        <f>'[1]DFAakt.mes+fcie-podkl.preVYSTUP'!A25:B25</f>
        <v>20231327</v>
      </c>
      <c r="B27" s="18" t="str">
        <f>'[1]DFAakt.mes+fcie-podkl.preVYSTUP'!B25</f>
        <v>90009469</v>
      </c>
      <c r="C27" s="18" t="str">
        <f>[1]!Tabuľka22[[#This Row],[zmluva, objednávka]]</f>
        <v>34/2023</v>
      </c>
      <c r="D27" s="18" t="str">
        <f>'[1]DFAakt.mes+fcie-podkl.preVYSTUP'!F25</f>
        <v>34099514</v>
      </c>
      <c r="E27" s="18" t="str">
        <f>'[1]DFAakt.mes+fcie-podkl.preVYSTUP'!E25</f>
        <v>MIK, s.r.o.</v>
      </c>
      <c r="F27" s="18" t="str">
        <f>'[1]DFAakt.mes+fcie-podkl.preVYSTUP'!AD25</f>
        <v>Hollého 1999/13</v>
      </c>
      <c r="G27" s="18" t="str">
        <f>'[1]DFAakt.mes+fcie-podkl.preVYSTUP'!AE25</f>
        <v>927 05</v>
      </c>
      <c r="H27" s="18" t="str">
        <f>'[1]DFAakt.mes+fcie-podkl.preVYSTUP'!AF25</f>
        <v>Šala</v>
      </c>
      <c r="I27" s="3">
        <f>'[1]DFAakt.mes+fcie-podkl.preVYSTUP'!L25</f>
        <v>899.19</v>
      </c>
      <c r="J27" s="19" t="str">
        <f>'[1]DFAakt.mes+fcie-podkl.preVYSTUP'!T25</f>
        <v>EUR</v>
      </c>
      <c r="K27" s="20">
        <f>'[1]DFAakt.mes+fcie-podkl.preVYSTUP'!P25</f>
        <v>45232</v>
      </c>
      <c r="L27" s="18" t="str">
        <f>'[1]DFAakt.mes+fcie-podkl.preVYSTUP'!K25</f>
        <v>Potraviny</v>
      </c>
      <c r="M27" s="15"/>
      <c r="AB27" s="16"/>
      <c r="AE27"/>
    </row>
    <row r="28" spans="1:31" x14ac:dyDescent="0.25">
      <c r="A28" s="17" t="str">
        <f>'[1]DFAakt.mes+fcie-podkl.preVYSTUP'!A26:B26</f>
        <v>20231329</v>
      </c>
      <c r="B28" s="18" t="str">
        <f>'[1]DFAakt.mes+fcie-podkl.preVYSTUP'!B26</f>
        <v>2310018</v>
      </c>
      <c r="C28" s="18" t="str">
        <f>[1]!Tabuľka22[[#This Row],[zmluva, objednávka]]</f>
        <v>mtz588/2023</v>
      </c>
      <c r="D28" s="18" t="str">
        <f>'[1]DFAakt.mes+fcie-podkl.preVYSTUP'!F26</f>
        <v>46433759</v>
      </c>
      <c r="E28" s="18" t="str">
        <f>'[1]DFAakt.mes+fcie-podkl.preVYSTUP'!E26</f>
        <v>GASTROCHEM</v>
      </c>
      <c r="F28" s="18" t="str">
        <f>'[1]DFAakt.mes+fcie-podkl.preVYSTUP'!AD26</f>
        <v>Gerlachovská 4527/7</v>
      </c>
      <c r="G28" s="18" t="str">
        <f>'[1]DFAakt.mes+fcie-podkl.preVYSTUP'!AE26</f>
        <v>974 11</v>
      </c>
      <c r="H28" s="18" t="str">
        <f>'[1]DFAakt.mes+fcie-podkl.preVYSTUP'!AF26</f>
        <v>Banská Bystrica</v>
      </c>
      <c r="I28" s="3">
        <f>'[1]DFAakt.mes+fcie-podkl.preVYSTUP'!L26</f>
        <v>2339.38</v>
      </c>
      <c r="J28" s="19" t="str">
        <f>'[1]DFAakt.mes+fcie-podkl.preVYSTUP'!T26</f>
        <v>EUR</v>
      </c>
      <c r="K28" s="20">
        <f>'[1]DFAakt.mes+fcie-podkl.preVYSTUP'!P26</f>
        <v>45232</v>
      </c>
      <c r="L28" s="18" t="str">
        <f>'[1]DFAakt.mes+fcie-podkl.preVYSTUP'!K26</f>
        <v>Čistiaci prostriedok do umývač</v>
      </c>
      <c r="M28" s="15"/>
      <c r="AB28" s="16"/>
      <c r="AE28"/>
    </row>
    <row r="29" spans="1:31" x14ac:dyDescent="0.25">
      <c r="A29" s="17" t="str">
        <f>'[1]DFAakt.mes+fcie-podkl.preVYSTUP'!A27:B27</f>
        <v>20231337</v>
      </c>
      <c r="B29" s="18" t="str">
        <f>'[1]DFAakt.mes+fcie-podkl.preVYSTUP'!B27</f>
        <v>23303930</v>
      </c>
      <c r="C29" s="18" t="str">
        <f>[1]!Tabuľka22[[#This Row],[zmluva, objednávka]]</f>
        <v>mtz649/2023</v>
      </c>
      <c r="D29" s="18" t="str">
        <f>'[1]DFAakt.mes+fcie-podkl.preVYSTUP'!F27</f>
        <v>07565879</v>
      </c>
      <c r="E29" s="18" t="str">
        <f>'[1]DFAakt.mes+fcie-podkl.preVYSTUP'!E27</f>
        <v>Pymasell s.r.o.</v>
      </c>
      <c r="F29" s="18" t="str">
        <f>'[1]DFAakt.mes+fcie-podkl.preVYSTUP'!AD27</f>
        <v>Bukovec 285</v>
      </c>
      <c r="G29" s="18" t="str">
        <f>'[1]DFAakt.mes+fcie-podkl.preVYSTUP'!AE27</f>
        <v>739 85</v>
      </c>
      <c r="H29" s="18" t="str">
        <f>'[1]DFAakt.mes+fcie-podkl.preVYSTUP'!AF27</f>
        <v>Bukovec</v>
      </c>
      <c r="I29" s="3">
        <f>'[1]DFAakt.mes+fcie-podkl.preVYSTUP'!L27</f>
        <v>82.4</v>
      </c>
      <c r="J29" s="19" t="str">
        <f>'[1]DFAakt.mes+fcie-podkl.preVYSTUP'!T27</f>
        <v>EUR</v>
      </c>
      <c r="K29" s="20">
        <f>'[1]DFAakt.mes+fcie-podkl.preVYSTUP'!P27</f>
        <v>45251</v>
      </c>
      <c r="L29" s="18" t="str">
        <f>'[1]DFAakt.mes+fcie-podkl.preVYSTUP'!K27</f>
        <v>Tabuľa vzdelávania a zábavy</v>
      </c>
      <c r="M29" s="15"/>
      <c r="AB29" s="16"/>
      <c r="AE29"/>
    </row>
    <row r="30" spans="1:31" x14ac:dyDescent="0.25">
      <c r="A30" s="17" t="str">
        <f>'[1]DFAakt.mes+fcie-podkl.preVYSTUP'!A28:B28</f>
        <v>20231352</v>
      </c>
      <c r="B30" s="18" t="str">
        <f>'[1]DFAakt.mes+fcie-podkl.preVYSTUP'!B28</f>
        <v>230200644</v>
      </c>
      <c r="C30" s="18" t="str">
        <f>[1]!Tabuľka22[[#This Row],[zmluva, objednávka]]</f>
        <v>mtz650/2023</v>
      </c>
      <c r="D30" s="18" t="str">
        <f>'[1]DFAakt.mes+fcie-podkl.preVYSTUP'!F28</f>
        <v>25284584</v>
      </c>
      <c r="E30" s="18" t="str">
        <f>'[1]DFAakt.mes+fcie-podkl.preVYSTUP'!E28</f>
        <v>DEYMED Diagnostic</v>
      </c>
      <c r="F30" s="18" t="str">
        <f>'[1]DFAakt.mes+fcie-podkl.preVYSTUP'!AD28</f>
        <v>Kudrnáčova 533</v>
      </c>
      <c r="G30" s="18" t="str">
        <f>'[1]DFAakt.mes+fcie-podkl.preVYSTUP'!AE28</f>
        <v>549 31</v>
      </c>
      <c r="H30" s="18" t="str">
        <f>'[1]DFAakt.mes+fcie-podkl.preVYSTUP'!AF28</f>
        <v>Hronov</v>
      </c>
      <c r="I30" s="3">
        <f>'[1]DFAakt.mes+fcie-podkl.preVYSTUP'!L28</f>
        <v>237.86</v>
      </c>
      <c r="J30" s="19" t="str">
        <f>'[1]DFAakt.mes+fcie-podkl.preVYSTUP'!T28</f>
        <v>EUR</v>
      </c>
      <c r="K30" s="20">
        <f>'[1]DFAakt.mes+fcie-podkl.preVYSTUP'!P28</f>
        <v>45251</v>
      </c>
      <c r="L30" s="18" t="str">
        <f>'[1]DFAakt.mes+fcie-podkl.preVYSTUP'!K28</f>
        <v>EEG čapica</v>
      </c>
      <c r="M30" s="15"/>
      <c r="AB30" s="16"/>
      <c r="AE30"/>
    </row>
    <row r="31" spans="1:31" x14ac:dyDescent="0.25">
      <c r="A31" s="17" t="str">
        <f>'[1]DFAakt.mes+fcie-podkl.preVYSTUP'!A29:B29</f>
        <v>20231357</v>
      </c>
      <c r="B31" s="18" t="str">
        <f>'[1]DFAakt.mes+fcie-podkl.preVYSTUP'!B29</f>
        <v>230200660</v>
      </c>
      <c r="C31" s="18" t="str">
        <f>[1]!Tabuľka22[[#This Row],[zmluva, objednávka]]</f>
        <v>mtz664/2023</v>
      </c>
      <c r="D31" s="18" t="str">
        <f>'[1]DFAakt.mes+fcie-podkl.preVYSTUP'!F29</f>
        <v>25284584</v>
      </c>
      <c r="E31" s="18" t="str">
        <f>'[1]DFAakt.mes+fcie-podkl.preVYSTUP'!E29</f>
        <v>DEYMED Diagnostic</v>
      </c>
      <c r="F31" s="18" t="str">
        <f>'[1]DFAakt.mes+fcie-podkl.preVYSTUP'!AD29</f>
        <v>Kudrnáčova 533</v>
      </c>
      <c r="G31" s="18" t="str">
        <f>'[1]DFAakt.mes+fcie-podkl.preVYSTUP'!AE29</f>
        <v>549 31</v>
      </c>
      <c r="H31" s="18" t="str">
        <f>'[1]DFAakt.mes+fcie-podkl.preVYSTUP'!AF29</f>
        <v>Hronov</v>
      </c>
      <c r="I31" s="3">
        <f>'[1]DFAakt.mes+fcie-podkl.preVYSTUP'!L29</f>
        <v>51.54</v>
      </c>
      <c r="J31" s="19" t="str">
        <f>'[1]DFAakt.mes+fcie-podkl.preVYSTUP'!T29</f>
        <v>EUR</v>
      </c>
      <c r="K31" s="20">
        <f>'[1]DFAakt.mes+fcie-podkl.preVYSTUP'!P29</f>
        <v>45251</v>
      </c>
      <c r="L31" s="18" t="str">
        <f>'[1]DFAakt.mes+fcie-podkl.preVYSTUP'!K29</f>
        <v>Prací prostriedok na EEG čapic</v>
      </c>
      <c r="M31" s="15"/>
      <c r="AB31" s="16"/>
      <c r="AE31"/>
    </row>
    <row r="32" spans="1:31" x14ac:dyDescent="0.25">
      <c r="A32" s="17" t="str">
        <f>'[1]DFAakt.mes+fcie-podkl.preVYSTUP'!A30:B30</f>
        <v>20231359</v>
      </c>
      <c r="B32" s="18" t="str">
        <f>'[1]DFAakt.mes+fcie-podkl.preVYSTUP'!B30</f>
        <v>20232883</v>
      </c>
      <c r="C32" s="18" t="str">
        <f>[1]!Tabuľka22[[#This Row],[zmluva, objednávka]]</f>
        <v>mtz576/2023</v>
      </c>
      <c r="D32" s="18" t="str">
        <f>'[1]DFAakt.mes+fcie-podkl.preVYSTUP'!F30</f>
        <v>44197781</v>
      </c>
      <c r="E32" s="18" t="str">
        <f>'[1]DFAakt.mes+fcie-podkl.preVYSTUP'!E30</f>
        <v>FEAST s.r.o.</v>
      </c>
      <c r="F32" s="18" t="str">
        <f>'[1]DFAakt.mes+fcie-podkl.preVYSTUP'!AD30</f>
        <v>Rastislavova 415</v>
      </c>
      <c r="G32" s="18" t="str">
        <f>'[1]DFAakt.mes+fcie-podkl.preVYSTUP'!AE30</f>
        <v>949 01</v>
      </c>
      <c r="H32" s="18" t="str">
        <f>'[1]DFAakt.mes+fcie-podkl.preVYSTUP'!AF30</f>
        <v>Nitra</v>
      </c>
      <c r="I32" s="3">
        <f>'[1]DFAakt.mes+fcie-podkl.preVYSTUP'!L30</f>
        <v>964.8</v>
      </c>
      <c r="J32" s="19" t="str">
        <f>'[1]DFAakt.mes+fcie-podkl.preVYSTUP'!T30</f>
        <v>EUR</v>
      </c>
      <c r="K32" s="20">
        <f>'[1]DFAakt.mes+fcie-podkl.preVYSTUP'!P30</f>
        <v>45233</v>
      </c>
      <c r="L32" s="18" t="str">
        <f>'[1]DFAakt.mes+fcie-podkl.preVYSTUP'!K30</f>
        <v>Priemyseľná soľ</v>
      </c>
      <c r="M32" s="15"/>
      <c r="AB32" s="16"/>
      <c r="AE32"/>
    </row>
    <row r="33" spans="1:31" x14ac:dyDescent="0.25">
      <c r="A33" s="17" t="str">
        <f>'[1]DFAakt.mes+fcie-podkl.preVYSTUP'!A31:B31</f>
        <v>20231366</v>
      </c>
      <c r="B33" s="18" t="str">
        <f>'[1]DFAakt.mes+fcie-podkl.preVYSTUP'!B31</f>
        <v>133</v>
      </c>
      <c r="C33" s="18" t="str">
        <f>[1]!Tabuľka22[[#This Row],[zmluva, objednávka]]</f>
        <v>mtz663/2023</v>
      </c>
      <c r="D33" s="18" t="str">
        <f>'[1]DFAakt.mes+fcie-podkl.preVYSTUP'!F31</f>
        <v>40208141</v>
      </c>
      <c r="E33" s="18" t="str">
        <f>'[1]DFAakt.mes+fcie-podkl.preVYSTUP'!E31</f>
        <v>DOM-Ing.Ondrej Molnár</v>
      </c>
      <c r="F33" s="18" t="str">
        <f>'[1]DFAakt.mes+fcie-podkl.preVYSTUP'!AD31</f>
        <v>J.Bodona 1702/14</v>
      </c>
      <c r="G33" s="18" t="str">
        <f>'[1]DFAakt.mes+fcie-podkl.preVYSTUP'!AE31</f>
        <v>979 01</v>
      </c>
      <c r="H33" s="18" t="str">
        <f>'[1]DFAakt.mes+fcie-podkl.preVYSTUP'!AF31</f>
        <v>Rimavská Sobota</v>
      </c>
      <c r="I33" s="3">
        <f>'[1]DFAakt.mes+fcie-podkl.preVYSTUP'!L31</f>
        <v>92.7</v>
      </c>
      <c r="J33" s="19" t="str">
        <f>'[1]DFAakt.mes+fcie-podkl.preVYSTUP'!T31</f>
        <v>EUR</v>
      </c>
      <c r="K33" s="20">
        <f>'[1]DFAakt.mes+fcie-podkl.preVYSTUP'!P31</f>
        <v>45233</v>
      </c>
      <c r="L33" s="18" t="str">
        <f>'[1]DFAakt.mes+fcie-podkl.preVYSTUP'!K31</f>
        <v>Penové kúpelňové behúne</v>
      </c>
      <c r="M33" s="15"/>
      <c r="AB33" s="16"/>
      <c r="AE33"/>
    </row>
    <row r="34" spans="1:31" x14ac:dyDescent="0.25">
      <c r="A34" s="17" t="str">
        <f>'[1]DFAakt.mes+fcie-podkl.preVYSTUP'!A32:B32</f>
        <v>20231375</v>
      </c>
      <c r="B34" s="18" t="str">
        <f>'[1]DFAakt.mes+fcie-podkl.preVYSTUP'!B32</f>
        <v>122349269</v>
      </c>
      <c r="C34" s="18" t="str">
        <f>[1]!Tabuľka22[[#This Row],[zmluva, objednávka]]</f>
        <v>nl751/2023</v>
      </c>
      <c r="D34" s="18" t="str">
        <f>'[1]DFAakt.mes+fcie-podkl.preVYSTUP'!F32</f>
        <v>31625657</v>
      </c>
      <c r="E34" s="18" t="str">
        <f>'[1]DFAakt.mes+fcie-podkl.preVYSTUP'!E32</f>
        <v>UNIPHARMA</v>
      </c>
      <c r="F34" s="18" t="str">
        <f>'[1]DFAakt.mes+fcie-podkl.preVYSTUP'!AD32</f>
        <v>Budatinska ulica  18</v>
      </c>
      <c r="G34" s="18" t="str">
        <f>'[1]DFAakt.mes+fcie-podkl.preVYSTUP'!AE32</f>
        <v>851 06</v>
      </c>
      <c r="H34" s="18" t="str">
        <f>'[1]DFAakt.mes+fcie-podkl.preVYSTUP'!AF32</f>
        <v>Bratislava</v>
      </c>
      <c r="I34" s="3">
        <f>'[1]DFAakt.mes+fcie-podkl.preVYSTUP'!L32</f>
        <v>5.3</v>
      </c>
      <c r="J34" s="19" t="str">
        <f>'[1]DFAakt.mes+fcie-podkl.preVYSTUP'!T32</f>
        <v>EUR</v>
      </c>
      <c r="K34" s="20">
        <f>'[1]DFAakt.mes+fcie-podkl.preVYSTUP'!P32</f>
        <v>45233</v>
      </c>
      <c r="L34" s="18" t="str">
        <f>'[1]DFAakt.mes+fcie-podkl.preVYSTUP'!K32</f>
        <v>Lieky</v>
      </c>
      <c r="M34" s="15"/>
      <c r="AB34" s="16"/>
      <c r="AE34"/>
    </row>
    <row r="35" spans="1:31" x14ac:dyDescent="0.25">
      <c r="A35" s="17" t="str">
        <f>'[1]DFAakt.mes+fcie-podkl.preVYSTUP'!A33:B33</f>
        <v>20231376</v>
      </c>
      <c r="B35" s="18" t="str">
        <f>'[1]DFAakt.mes+fcie-podkl.preVYSTUP'!B33</f>
        <v>122349323</v>
      </c>
      <c r="C35" s="18" t="str">
        <f>[1]!Tabuľka22[[#This Row],[zmluva, objednávka]]</f>
        <v>nl739,742,744,749,750,752/2023</v>
      </c>
      <c r="D35" s="18" t="str">
        <f>'[1]DFAakt.mes+fcie-podkl.preVYSTUP'!F33</f>
        <v>31625657</v>
      </c>
      <c r="E35" s="18" t="str">
        <f>'[1]DFAakt.mes+fcie-podkl.preVYSTUP'!E33</f>
        <v>UNIPHARMA</v>
      </c>
      <c r="F35" s="18" t="str">
        <f>'[1]DFAakt.mes+fcie-podkl.preVYSTUP'!AD33</f>
        <v>Budatinska ulica  18</v>
      </c>
      <c r="G35" s="18" t="str">
        <f>'[1]DFAakt.mes+fcie-podkl.preVYSTUP'!AE33</f>
        <v>851 06</v>
      </c>
      <c r="H35" s="18" t="str">
        <f>'[1]DFAakt.mes+fcie-podkl.preVYSTUP'!AF33</f>
        <v>Bratislava</v>
      </c>
      <c r="I35" s="3">
        <f>'[1]DFAakt.mes+fcie-podkl.preVYSTUP'!L33</f>
        <v>2752.24</v>
      </c>
      <c r="J35" s="19" t="str">
        <f>'[1]DFAakt.mes+fcie-podkl.preVYSTUP'!T33</f>
        <v>EUR</v>
      </c>
      <c r="K35" s="20">
        <f>'[1]DFAakt.mes+fcie-podkl.preVYSTUP'!P33</f>
        <v>45233</v>
      </c>
      <c r="L35" s="18" t="str">
        <f>'[1]DFAakt.mes+fcie-podkl.preVYSTUP'!K33</f>
        <v>Lieky,ŠZM</v>
      </c>
      <c r="M35" s="15"/>
      <c r="AB35" s="16"/>
      <c r="AE35"/>
    </row>
    <row r="36" spans="1:31" x14ac:dyDescent="0.25">
      <c r="A36" s="17" t="str">
        <f>'[1]DFAakt.mes+fcie-podkl.preVYSTUP'!A34:B34</f>
        <v>20231377</v>
      </c>
      <c r="B36" s="18" t="str">
        <f>'[1]DFAakt.mes+fcie-podkl.preVYSTUP'!B34</f>
        <v>23300434</v>
      </c>
      <c r="C36" s="18" t="str">
        <f>[1]!Tabuľka22[[#This Row],[zmluva, objednávka]]</f>
        <v>nl760/2023</v>
      </c>
      <c r="D36" s="18" t="str">
        <f>'[1]DFAakt.mes+fcie-podkl.preVYSTUP'!F34</f>
        <v>17321859</v>
      </c>
      <c r="E36" s="18" t="str">
        <f>'[1]DFAakt.mes+fcie-podkl.preVYSTUP'!E34</f>
        <v>Ravika spol.s r.o.</v>
      </c>
      <c r="F36" s="18" t="str">
        <f>'[1]DFAakt.mes+fcie-podkl.preVYSTUP'!AD34</f>
        <v>Na Revíne 29/D</v>
      </c>
      <c r="G36" s="18" t="str">
        <f>'[1]DFAakt.mes+fcie-podkl.preVYSTUP'!AE34</f>
        <v>831 01</v>
      </c>
      <c r="H36" s="18" t="str">
        <f>'[1]DFAakt.mes+fcie-podkl.preVYSTUP'!AF34</f>
        <v>Bratislava 37</v>
      </c>
      <c r="I36" s="3">
        <f>'[1]DFAakt.mes+fcie-podkl.preVYSTUP'!L34</f>
        <v>2435.9899999999998</v>
      </c>
      <c r="J36" s="19" t="str">
        <f>'[1]DFAakt.mes+fcie-podkl.preVYSTUP'!T34</f>
        <v>EUR</v>
      </c>
      <c r="K36" s="20">
        <f>'[1]DFAakt.mes+fcie-podkl.preVYSTUP'!P34</f>
        <v>45236</v>
      </c>
      <c r="L36" s="18" t="str">
        <f>'[1]DFAakt.mes+fcie-podkl.preVYSTUP'!K34</f>
        <v>ŠZM,ZM</v>
      </c>
      <c r="M36" s="15"/>
      <c r="AB36" s="16"/>
      <c r="AE36"/>
    </row>
    <row r="37" spans="1:31" x14ac:dyDescent="0.25">
      <c r="A37" s="17" t="str">
        <f>'[1]DFAakt.mes+fcie-podkl.preVYSTUP'!A35:B35</f>
        <v>20231378</v>
      </c>
      <c r="B37" s="18" t="str">
        <f>'[1]DFAakt.mes+fcie-podkl.preVYSTUP'!B35</f>
        <v>90009566</v>
      </c>
      <c r="C37" s="18" t="str">
        <f>[1]!Tabuľka22[[#This Row],[zmluva, objednávka]]</f>
        <v>34/2023</v>
      </c>
      <c r="D37" s="18" t="str">
        <f>'[1]DFAakt.mes+fcie-podkl.preVYSTUP'!F35</f>
        <v>34099514</v>
      </c>
      <c r="E37" s="18" t="str">
        <f>'[1]DFAakt.mes+fcie-podkl.preVYSTUP'!E35</f>
        <v>MIK, s.r.o.</v>
      </c>
      <c r="F37" s="18" t="str">
        <f>'[1]DFAakt.mes+fcie-podkl.preVYSTUP'!AD35</f>
        <v>Hollého 1999/13</v>
      </c>
      <c r="G37" s="18" t="str">
        <f>'[1]DFAakt.mes+fcie-podkl.preVYSTUP'!AE35</f>
        <v>927 05</v>
      </c>
      <c r="H37" s="18" t="str">
        <f>'[1]DFAakt.mes+fcie-podkl.preVYSTUP'!AF35</f>
        <v>Šala</v>
      </c>
      <c r="I37" s="3">
        <f>'[1]DFAakt.mes+fcie-podkl.preVYSTUP'!L35</f>
        <v>923.41</v>
      </c>
      <c r="J37" s="19" t="str">
        <f>'[1]DFAakt.mes+fcie-podkl.preVYSTUP'!T35</f>
        <v>EUR</v>
      </c>
      <c r="K37" s="20">
        <f>'[1]DFAakt.mes+fcie-podkl.preVYSTUP'!P35</f>
        <v>45236</v>
      </c>
      <c r="L37" s="18" t="str">
        <f>'[1]DFAakt.mes+fcie-podkl.preVYSTUP'!K35</f>
        <v>Potraviny</v>
      </c>
      <c r="M37" s="15"/>
      <c r="AB37" s="16"/>
      <c r="AE37"/>
    </row>
    <row r="38" spans="1:31" x14ac:dyDescent="0.25">
      <c r="A38" s="17" t="str">
        <f>'[1]DFAakt.mes+fcie-podkl.preVYSTUP'!A36:B36</f>
        <v>20231379</v>
      </c>
      <c r="B38" s="18" t="str">
        <f>'[1]DFAakt.mes+fcie-podkl.preVYSTUP'!B36</f>
        <v>90009622</v>
      </c>
      <c r="C38" s="18" t="str">
        <f>[1]!Tabuľka22[[#This Row],[zmluva, objednávka]]</f>
        <v>34/2023</v>
      </c>
      <c r="D38" s="18" t="str">
        <f>'[1]DFAakt.mes+fcie-podkl.preVYSTUP'!F36</f>
        <v>34099514</v>
      </c>
      <c r="E38" s="18" t="str">
        <f>'[1]DFAakt.mes+fcie-podkl.preVYSTUP'!E36</f>
        <v>MIK, s.r.o.</v>
      </c>
      <c r="F38" s="18" t="str">
        <f>'[1]DFAakt.mes+fcie-podkl.preVYSTUP'!AD36</f>
        <v>Hollého 1999/13</v>
      </c>
      <c r="G38" s="18" t="str">
        <f>'[1]DFAakt.mes+fcie-podkl.preVYSTUP'!AE36</f>
        <v>927 05</v>
      </c>
      <c r="H38" s="18" t="str">
        <f>'[1]DFAakt.mes+fcie-podkl.preVYSTUP'!AF36</f>
        <v>Šala</v>
      </c>
      <c r="I38" s="3">
        <f>'[1]DFAakt.mes+fcie-podkl.preVYSTUP'!L36</f>
        <v>512.28</v>
      </c>
      <c r="J38" s="19" t="str">
        <f>'[1]DFAakt.mes+fcie-podkl.preVYSTUP'!T36</f>
        <v>EUR</v>
      </c>
      <c r="K38" s="20">
        <f>'[1]DFAakt.mes+fcie-podkl.preVYSTUP'!P36</f>
        <v>45236</v>
      </c>
      <c r="L38" s="18" t="str">
        <f>'[1]DFAakt.mes+fcie-podkl.preVYSTUP'!K36</f>
        <v>Potraviny</v>
      </c>
      <c r="M38" s="15"/>
      <c r="AB38" s="16"/>
      <c r="AE38"/>
    </row>
    <row r="39" spans="1:31" x14ac:dyDescent="0.25">
      <c r="A39" s="17" t="str">
        <f>'[1]DFAakt.mes+fcie-podkl.preVYSTUP'!A37:B37</f>
        <v>20231380</v>
      </c>
      <c r="B39" s="18" t="str">
        <f>'[1]DFAakt.mes+fcie-podkl.preVYSTUP'!B37</f>
        <v>90009727</v>
      </c>
      <c r="C39" s="18" t="str">
        <f>[1]!Tabuľka22[[#This Row],[zmluva, objednávka]]</f>
        <v>34/2023</v>
      </c>
      <c r="D39" s="18" t="str">
        <f>'[1]DFAakt.mes+fcie-podkl.preVYSTUP'!F37</f>
        <v>34099514</v>
      </c>
      <c r="E39" s="18" t="str">
        <f>'[1]DFAakt.mes+fcie-podkl.preVYSTUP'!E37</f>
        <v>MIK, s.r.o.</v>
      </c>
      <c r="F39" s="18" t="str">
        <f>'[1]DFAakt.mes+fcie-podkl.preVYSTUP'!AD37</f>
        <v>Hollého 1999/13</v>
      </c>
      <c r="G39" s="18" t="str">
        <f>'[1]DFAakt.mes+fcie-podkl.preVYSTUP'!AE37</f>
        <v>927 05</v>
      </c>
      <c r="H39" s="18" t="str">
        <f>'[1]DFAakt.mes+fcie-podkl.preVYSTUP'!AF37</f>
        <v>Šala</v>
      </c>
      <c r="I39" s="3">
        <f>'[1]DFAakt.mes+fcie-podkl.preVYSTUP'!L37</f>
        <v>362.14</v>
      </c>
      <c r="J39" s="19" t="str">
        <f>'[1]DFAakt.mes+fcie-podkl.preVYSTUP'!T37</f>
        <v>EUR</v>
      </c>
      <c r="K39" s="20">
        <f>'[1]DFAakt.mes+fcie-podkl.preVYSTUP'!P37</f>
        <v>45236</v>
      </c>
      <c r="L39" s="18" t="str">
        <f>'[1]DFAakt.mes+fcie-podkl.preVYSTUP'!K37</f>
        <v>Potraviny</v>
      </c>
      <c r="M39" s="15"/>
      <c r="AB39" s="16"/>
      <c r="AE39"/>
    </row>
    <row r="40" spans="1:31" x14ac:dyDescent="0.25">
      <c r="A40" s="17" t="str">
        <f>'[1]DFAakt.mes+fcie-podkl.preVYSTUP'!A38:B38</f>
        <v>20231381</v>
      </c>
      <c r="B40" s="18" t="str">
        <f>'[1]DFAakt.mes+fcie-podkl.preVYSTUP'!B38</f>
        <v>90009827</v>
      </c>
      <c r="C40" s="18" t="str">
        <f>[1]!Tabuľka22[[#This Row],[zmluva, objednávka]]</f>
        <v>34/2023</v>
      </c>
      <c r="D40" s="18" t="str">
        <f>'[1]DFAakt.mes+fcie-podkl.preVYSTUP'!F38</f>
        <v>34099514</v>
      </c>
      <c r="E40" s="18" t="str">
        <f>'[1]DFAakt.mes+fcie-podkl.preVYSTUP'!E38</f>
        <v>MIK, s.r.o.</v>
      </c>
      <c r="F40" s="18" t="str">
        <f>'[1]DFAakt.mes+fcie-podkl.preVYSTUP'!AD38</f>
        <v>Hollého 1999/13</v>
      </c>
      <c r="G40" s="18" t="str">
        <f>'[1]DFAakt.mes+fcie-podkl.preVYSTUP'!AE38</f>
        <v>927 05</v>
      </c>
      <c r="H40" s="18" t="str">
        <f>'[1]DFAakt.mes+fcie-podkl.preVYSTUP'!AF38</f>
        <v>Šala</v>
      </c>
      <c r="I40" s="3">
        <f>'[1]DFAakt.mes+fcie-podkl.preVYSTUP'!L38</f>
        <v>1024.54</v>
      </c>
      <c r="J40" s="19" t="str">
        <f>'[1]DFAakt.mes+fcie-podkl.preVYSTUP'!T38</f>
        <v>EUR</v>
      </c>
      <c r="K40" s="20">
        <f>'[1]DFAakt.mes+fcie-podkl.preVYSTUP'!P38</f>
        <v>45236</v>
      </c>
      <c r="L40" s="18" t="str">
        <f>'[1]DFAakt.mes+fcie-podkl.preVYSTUP'!K38</f>
        <v>Potraviny</v>
      </c>
      <c r="M40" s="15"/>
      <c r="AB40" s="16"/>
      <c r="AE40"/>
    </row>
    <row r="41" spans="1:31" x14ac:dyDescent="0.25">
      <c r="A41" s="17" t="str">
        <f>'[1]DFAakt.mes+fcie-podkl.preVYSTUP'!A39:B39</f>
        <v>20231382</v>
      </c>
      <c r="B41" s="18" t="str">
        <f>'[1]DFAakt.mes+fcie-podkl.preVYSTUP'!B39</f>
        <v>2340116440</v>
      </c>
      <c r="C41" s="18" t="str">
        <f>[1]!Tabuľka22[[#This Row],[zmluva, objednávka]]</f>
        <v>mtz660/2023</v>
      </c>
      <c r="D41" s="18" t="str">
        <f>'[1]DFAakt.mes+fcie-podkl.preVYSTUP'!F39</f>
        <v>31431852</v>
      </c>
      <c r="E41" s="18" t="str">
        <f>'[1]DFAakt.mes+fcie-podkl.preVYSTUP'!E39</f>
        <v>MURAT s.r.o.</v>
      </c>
      <c r="F41" s="18" t="str">
        <f>'[1]DFAakt.mes+fcie-podkl.preVYSTUP'!AD39</f>
        <v>Bratislavská 87</v>
      </c>
      <c r="G41" s="18" t="str">
        <f>'[1]DFAakt.mes+fcie-podkl.preVYSTUP'!AE39</f>
        <v>902 01</v>
      </c>
      <c r="H41" s="18" t="str">
        <f>'[1]DFAakt.mes+fcie-podkl.preVYSTUP'!AF39</f>
        <v>Pezinok</v>
      </c>
      <c r="I41" s="3">
        <f>'[1]DFAakt.mes+fcie-podkl.preVYSTUP'!L39</f>
        <v>204.84</v>
      </c>
      <c r="J41" s="19" t="str">
        <f>'[1]DFAakt.mes+fcie-podkl.preVYSTUP'!T39</f>
        <v>EUR</v>
      </c>
      <c r="K41" s="20">
        <f>'[1]DFAakt.mes+fcie-podkl.preVYSTUP'!P39</f>
        <v>45237</v>
      </c>
      <c r="L41" s="18" t="str">
        <f>'[1]DFAakt.mes+fcie-podkl.preVYSTUP'!K39</f>
        <v>Elektroinštalačný materiál</v>
      </c>
      <c r="M41" s="15"/>
      <c r="AB41" s="16"/>
      <c r="AE41"/>
    </row>
    <row r="42" spans="1:31" x14ac:dyDescent="0.25">
      <c r="A42" s="17" t="str">
        <f>'[1]DFAakt.mes+fcie-podkl.preVYSTUP'!A40:B40</f>
        <v>20231383</v>
      </c>
      <c r="B42" s="18" t="str">
        <f>'[1]DFAakt.mes+fcie-podkl.preVYSTUP'!B40</f>
        <v>2340116710</v>
      </c>
      <c r="C42" s="18" t="str">
        <f>[1]!Tabuľka22[[#This Row],[zmluva, objednávka]]</f>
        <v>mtz671/2023</v>
      </c>
      <c r="D42" s="18" t="str">
        <f>'[1]DFAakt.mes+fcie-podkl.preVYSTUP'!F40</f>
        <v>31431852</v>
      </c>
      <c r="E42" s="18" t="str">
        <f>'[1]DFAakt.mes+fcie-podkl.preVYSTUP'!E40</f>
        <v>MURAT s.r.o.</v>
      </c>
      <c r="F42" s="18" t="str">
        <f>'[1]DFAakt.mes+fcie-podkl.preVYSTUP'!AD40</f>
        <v>Bratislavská 87</v>
      </c>
      <c r="G42" s="18" t="str">
        <f>'[1]DFAakt.mes+fcie-podkl.preVYSTUP'!AE40</f>
        <v>902 01</v>
      </c>
      <c r="H42" s="18" t="str">
        <f>'[1]DFAakt.mes+fcie-podkl.preVYSTUP'!AF40</f>
        <v>Pezinok</v>
      </c>
      <c r="I42" s="3">
        <f>'[1]DFAakt.mes+fcie-podkl.preVYSTUP'!L40</f>
        <v>607.57000000000005</v>
      </c>
      <c r="J42" s="19" t="str">
        <f>'[1]DFAakt.mes+fcie-podkl.preVYSTUP'!T40</f>
        <v>EUR</v>
      </c>
      <c r="K42" s="20">
        <f>'[1]DFAakt.mes+fcie-podkl.preVYSTUP'!P40</f>
        <v>45237</v>
      </c>
      <c r="L42" s="18" t="str">
        <f>'[1]DFAakt.mes+fcie-podkl.preVYSTUP'!K40</f>
        <v>Elektroinštalačný materiál</v>
      </c>
      <c r="M42" s="15"/>
      <c r="AB42" s="16"/>
      <c r="AE42"/>
    </row>
    <row r="43" spans="1:31" x14ac:dyDescent="0.25">
      <c r="A43" s="17" t="str">
        <f>'[1]DFAakt.mes+fcie-podkl.preVYSTUP'!A41:B41</f>
        <v>20231384</v>
      </c>
      <c r="B43" s="18" t="str">
        <f>'[1]DFAakt.mes+fcie-podkl.preVYSTUP'!B41</f>
        <v>2340116865</v>
      </c>
      <c r="C43" s="18" t="str">
        <f>[1]!Tabuľka22[[#This Row],[zmluva, objednávka]]</f>
        <v>mtz677/2023</v>
      </c>
      <c r="D43" s="18" t="str">
        <f>'[1]DFAakt.mes+fcie-podkl.preVYSTUP'!F41</f>
        <v>31431852</v>
      </c>
      <c r="E43" s="18" t="str">
        <f>'[1]DFAakt.mes+fcie-podkl.preVYSTUP'!E41</f>
        <v>MURAT s.r.o.</v>
      </c>
      <c r="F43" s="18" t="str">
        <f>'[1]DFAakt.mes+fcie-podkl.preVYSTUP'!AD41</f>
        <v>Bratislavská 87</v>
      </c>
      <c r="G43" s="18" t="str">
        <f>'[1]DFAakt.mes+fcie-podkl.preVYSTUP'!AE41</f>
        <v>902 01</v>
      </c>
      <c r="H43" s="18" t="str">
        <f>'[1]DFAakt.mes+fcie-podkl.preVYSTUP'!AF41</f>
        <v>Pezinok</v>
      </c>
      <c r="I43" s="3">
        <f>'[1]DFAakt.mes+fcie-podkl.preVYSTUP'!L41</f>
        <v>43.4</v>
      </c>
      <c r="J43" s="19" t="str">
        <f>'[1]DFAakt.mes+fcie-podkl.preVYSTUP'!T41</f>
        <v>EUR</v>
      </c>
      <c r="K43" s="20">
        <f>'[1]DFAakt.mes+fcie-podkl.preVYSTUP'!P41</f>
        <v>45237</v>
      </c>
      <c r="L43" s="18" t="str">
        <f>'[1]DFAakt.mes+fcie-podkl.preVYSTUP'!K41</f>
        <v>Elektroinštalačný materiál</v>
      </c>
      <c r="M43" s="15"/>
      <c r="AB43" s="16"/>
      <c r="AE43"/>
    </row>
    <row r="44" spans="1:31" x14ac:dyDescent="0.25">
      <c r="A44" s="17" t="str">
        <f>'[1]DFAakt.mes+fcie-podkl.preVYSTUP'!A42:B42</f>
        <v>20231385</v>
      </c>
      <c r="B44" s="18" t="str">
        <f>'[1]DFAakt.mes+fcie-podkl.preVYSTUP'!B42</f>
        <v>142378504</v>
      </c>
      <c r="C44" s="18" t="str">
        <f>[1]!Tabuľka22[[#This Row],[zmluva, objednávka]]</f>
        <v>nl756/2023</v>
      </c>
      <c r="D44" s="18" t="str">
        <f>'[1]DFAakt.mes+fcie-podkl.preVYSTUP'!F42</f>
        <v>31625657</v>
      </c>
      <c r="E44" s="18" t="str">
        <f>'[1]DFAakt.mes+fcie-podkl.preVYSTUP'!E42</f>
        <v>UNIPHARMA</v>
      </c>
      <c r="F44" s="18" t="str">
        <f>'[1]DFAakt.mes+fcie-podkl.preVYSTUP'!AD42</f>
        <v>Budatinska ulica  18</v>
      </c>
      <c r="G44" s="18" t="str">
        <f>'[1]DFAakt.mes+fcie-podkl.preVYSTUP'!AE42</f>
        <v>851 06</v>
      </c>
      <c r="H44" s="18" t="str">
        <f>'[1]DFAakt.mes+fcie-podkl.preVYSTUP'!AF42</f>
        <v>Bratislava</v>
      </c>
      <c r="I44" s="3">
        <f>'[1]DFAakt.mes+fcie-podkl.preVYSTUP'!L42</f>
        <v>489.35</v>
      </c>
      <c r="J44" s="19" t="str">
        <f>'[1]DFAakt.mes+fcie-podkl.preVYSTUP'!T42</f>
        <v>EUR</v>
      </c>
      <c r="K44" s="20">
        <f>'[1]DFAakt.mes+fcie-podkl.preVYSTUP'!P42</f>
        <v>45236</v>
      </c>
      <c r="L44" s="18" t="str">
        <f>'[1]DFAakt.mes+fcie-podkl.preVYSTUP'!K42</f>
        <v>Lieky</v>
      </c>
      <c r="M44" s="15"/>
      <c r="AB44" s="16"/>
      <c r="AE44"/>
    </row>
    <row r="45" spans="1:31" x14ac:dyDescent="0.25">
      <c r="A45" s="17" t="str">
        <f>'[1]DFAakt.mes+fcie-podkl.preVYSTUP'!A43:B43</f>
        <v>20231386</v>
      </c>
      <c r="B45" s="18" t="str">
        <f>'[1]DFAakt.mes+fcie-podkl.preVYSTUP'!B43</f>
        <v>122350106</v>
      </c>
      <c r="C45" s="18" t="str">
        <f>[1]!Tabuľka22[[#This Row],[zmluva, objednávka]]</f>
        <v>nl754,758,759/2023</v>
      </c>
      <c r="D45" s="18" t="str">
        <f>'[1]DFAakt.mes+fcie-podkl.preVYSTUP'!F43</f>
        <v>31625657</v>
      </c>
      <c r="E45" s="18" t="str">
        <f>'[1]DFAakt.mes+fcie-podkl.preVYSTUP'!E43</f>
        <v>UNIPHARMA</v>
      </c>
      <c r="F45" s="18" t="str">
        <f>'[1]DFAakt.mes+fcie-podkl.preVYSTUP'!AD43</f>
        <v>Budatinska ulica  18</v>
      </c>
      <c r="G45" s="18" t="str">
        <f>'[1]DFAakt.mes+fcie-podkl.preVYSTUP'!AE43</f>
        <v>851 06</v>
      </c>
      <c r="H45" s="18" t="str">
        <f>'[1]DFAakt.mes+fcie-podkl.preVYSTUP'!AF43</f>
        <v>Bratislava</v>
      </c>
      <c r="I45" s="3">
        <f>'[1]DFAakt.mes+fcie-podkl.preVYSTUP'!L43</f>
        <v>1162.1500000000001</v>
      </c>
      <c r="J45" s="19" t="str">
        <f>'[1]DFAakt.mes+fcie-podkl.preVYSTUP'!T43</f>
        <v>EUR</v>
      </c>
      <c r="K45" s="20">
        <f>'[1]DFAakt.mes+fcie-podkl.preVYSTUP'!P43</f>
        <v>45236</v>
      </c>
      <c r="L45" s="18" t="str">
        <f>'[1]DFAakt.mes+fcie-podkl.preVYSTUP'!K43</f>
        <v>Lieky,ŠZM</v>
      </c>
      <c r="M45" s="15"/>
      <c r="AB45" s="16"/>
      <c r="AE45"/>
    </row>
    <row r="46" spans="1:31" x14ac:dyDescent="0.25">
      <c r="A46" s="17" t="str">
        <f>'[1]DFAakt.mes+fcie-podkl.preVYSTUP'!A44:B44</f>
        <v>20231387</v>
      </c>
      <c r="B46" s="18" t="str">
        <f>'[1]DFAakt.mes+fcie-podkl.preVYSTUP'!B44</f>
        <v>118683</v>
      </c>
      <c r="C46" s="18" t="str">
        <f>[1]!Tabuľka22[[#This Row],[zmluva, objednávka]]</f>
        <v>49/2022</v>
      </c>
      <c r="D46" s="18" t="str">
        <f>'[1]DFAakt.mes+fcie-podkl.preVYSTUP'!F44</f>
        <v>36227901</v>
      </c>
      <c r="E46" s="18" t="str">
        <f>'[1]DFAakt.mes+fcie-podkl.preVYSTUP'!E44</f>
        <v>Banchem, s.r.o.</v>
      </c>
      <c r="F46" s="18" t="str">
        <f>'[1]DFAakt.mes+fcie-podkl.preVYSTUP'!AD44</f>
        <v>Rybný trh</v>
      </c>
      <c r="G46" s="18" t="str">
        <f>'[1]DFAakt.mes+fcie-podkl.preVYSTUP'!AE44</f>
        <v>92901</v>
      </c>
      <c r="H46" s="18" t="str">
        <f>'[1]DFAakt.mes+fcie-podkl.preVYSTUP'!AF44</f>
        <v>Dunajská  Streda</v>
      </c>
      <c r="I46" s="3">
        <f>'[1]DFAakt.mes+fcie-podkl.preVYSTUP'!L44</f>
        <v>642.5</v>
      </c>
      <c r="J46" s="19" t="str">
        <f>'[1]DFAakt.mes+fcie-podkl.preVYSTUP'!T44</f>
        <v>EUR</v>
      </c>
      <c r="K46" s="20">
        <f>'[1]DFAakt.mes+fcie-podkl.preVYSTUP'!P44</f>
        <v>45237</v>
      </c>
      <c r="L46" s="18" t="str">
        <f>'[1]DFAakt.mes+fcie-podkl.preVYSTUP'!K44</f>
        <v>Hygienické prostriedky</v>
      </c>
      <c r="M46" s="15"/>
      <c r="AB46" s="16"/>
      <c r="AE46"/>
    </row>
    <row r="47" spans="1:31" x14ac:dyDescent="0.25">
      <c r="A47" s="17" t="str">
        <f>'[1]DFAakt.mes+fcie-podkl.preVYSTUP'!A45:B45</f>
        <v>20231388</v>
      </c>
      <c r="B47" s="18" t="str">
        <f>'[1]DFAakt.mes+fcie-podkl.preVYSTUP'!B45</f>
        <v>2310126734</v>
      </c>
      <c r="C47" s="18" t="str">
        <f>[1]!Tabuľka22[[#This Row],[zmluva, objednávka]]</f>
        <v>15/2007</v>
      </c>
      <c r="D47" s="18" t="str">
        <f>'[1]DFAakt.mes+fcie-podkl.preVYSTUP'!F45</f>
        <v>35701722</v>
      </c>
      <c r="E47" s="18" t="str">
        <f>'[1]DFAakt.mes+fcie-podkl.preVYSTUP'!E45</f>
        <v>DIGI SLOVAKIA, s.r.o.</v>
      </c>
      <c r="F47" s="18" t="str">
        <f>'[1]DFAakt.mes+fcie-podkl.preVYSTUP'!AD45</f>
        <v>Einsteinova 21/3692</v>
      </c>
      <c r="G47" s="18" t="str">
        <f>'[1]DFAakt.mes+fcie-podkl.preVYSTUP'!AE45</f>
        <v>851 01</v>
      </c>
      <c r="H47" s="18" t="str">
        <f>'[1]DFAakt.mes+fcie-podkl.preVYSTUP'!AF45</f>
        <v>Bratislava</v>
      </c>
      <c r="I47" s="3">
        <f>'[1]DFAakt.mes+fcie-podkl.preVYSTUP'!L45</f>
        <v>13.6</v>
      </c>
      <c r="J47" s="19" t="str">
        <f>'[1]DFAakt.mes+fcie-podkl.preVYSTUP'!T45</f>
        <v>EUR</v>
      </c>
      <c r="K47" s="20">
        <f>'[1]DFAakt.mes+fcie-podkl.preVYSTUP'!P45</f>
        <v>45237</v>
      </c>
      <c r="L47" s="18" t="str">
        <f>'[1]DFAakt.mes+fcie-podkl.preVYSTUP'!K45</f>
        <v>Satelit</v>
      </c>
      <c r="M47" s="15"/>
      <c r="AB47" s="16"/>
      <c r="AE47"/>
    </row>
    <row r="48" spans="1:31" x14ac:dyDescent="0.25">
      <c r="A48" s="17" t="str">
        <f>'[1]DFAakt.mes+fcie-podkl.preVYSTUP'!A46:B46</f>
        <v>20231389</v>
      </c>
      <c r="B48" s="18" t="str">
        <f>'[1]DFAakt.mes+fcie-podkl.preVYSTUP'!B46</f>
        <v>5400088919</v>
      </c>
      <c r="C48" s="18" t="str">
        <f>[1]!Tabuľka22[[#This Row],[zmluva, objednávka]]</f>
        <v>mtz684/2023</v>
      </c>
      <c r="D48" s="18" t="str">
        <f>'[1]DFAakt.mes+fcie-podkl.preVYSTUP'!F46</f>
        <v>36562939</v>
      </c>
      <c r="E48" s="18" t="str">
        <f>'[1]DFAakt.mes+fcie-podkl.preVYSTUP'!E46</f>
        <v>Alza. sk1 s.r.o.</v>
      </c>
      <c r="F48" s="18" t="str">
        <f>'[1]DFAakt.mes+fcie-podkl.preVYSTUP'!AD46</f>
        <v>Sliačska 1/D</v>
      </c>
      <c r="G48" s="18" t="str">
        <f>'[1]DFAakt.mes+fcie-podkl.preVYSTUP'!AE46</f>
        <v>831 02</v>
      </c>
      <c r="H48" s="18" t="str">
        <f>'[1]DFAakt.mes+fcie-podkl.preVYSTUP'!AF46</f>
        <v>Bratislava-Nové Mesto</v>
      </c>
      <c r="I48" s="3">
        <f>'[1]DFAakt.mes+fcie-podkl.preVYSTUP'!L46</f>
        <v>35.29</v>
      </c>
      <c r="J48" s="19" t="str">
        <f>'[1]DFAakt.mes+fcie-podkl.preVYSTUP'!T46</f>
        <v>EUR</v>
      </c>
      <c r="K48" s="20">
        <f>'[1]DFAakt.mes+fcie-podkl.preVYSTUP'!P46</f>
        <v>45237</v>
      </c>
      <c r="L48" s="18" t="str">
        <f>'[1]DFAakt.mes+fcie-podkl.preVYSTUP'!K46</f>
        <v>Odvápňovače</v>
      </c>
      <c r="M48" s="15"/>
      <c r="AB48" s="16"/>
      <c r="AE48"/>
    </row>
    <row r="49" spans="1:31" x14ac:dyDescent="0.25">
      <c r="A49" s="17" t="str">
        <f>'[1]DFAakt.mes+fcie-podkl.preVYSTUP'!A47:B47</f>
        <v>20231390</v>
      </c>
      <c r="B49" s="18" t="str">
        <f>'[1]DFAakt.mes+fcie-podkl.preVYSTUP'!B47</f>
        <v>5400113797</v>
      </c>
      <c r="C49" s="18" t="str">
        <f>[1]!Tabuľka22[[#This Row],[zmluva, objednávka]]</f>
        <v>mtz692/2023</v>
      </c>
      <c r="D49" s="18" t="str">
        <f>'[1]DFAakt.mes+fcie-podkl.preVYSTUP'!F47</f>
        <v>36562939</v>
      </c>
      <c r="E49" s="18" t="str">
        <f>'[1]DFAakt.mes+fcie-podkl.preVYSTUP'!E47</f>
        <v>Alza. sk1 s.r.o.</v>
      </c>
      <c r="F49" s="18" t="str">
        <f>'[1]DFAakt.mes+fcie-podkl.preVYSTUP'!AD47</f>
        <v>Sliačska 1/D</v>
      </c>
      <c r="G49" s="18" t="str">
        <f>'[1]DFAakt.mes+fcie-podkl.preVYSTUP'!AE47</f>
        <v>831 02</v>
      </c>
      <c r="H49" s="18" t="str">
        <f>'[1]DFAakt.mes+fcie-podkl.preVYSTUP'!AF47</f>
        <v>Bratislava-Nové Mesto</v>
      </c>
      <c r="I49" s="3">
        <f>'[1]DFAakt.mes+fcie-podkl.preVYSTUP'!L47</f>
        <v>160.88999999999999</v>
      </c>
      <c r="J49" s="19" t="str">
        <f>'[1]DFAakt.mes+fcie-podkl.preVYSTUP'!T47</f>
        <v>EUR</v>
      </c>
      <c r="K49" s="20">
        <f>'[1]DFAakt.mes+fcie-podkl.preVYSTUP'!P47</f>
        <v>45237</v>
      </c>
      <c r="L49" s="18" t="str">
        <f>'[1]DFAakt.mes+fcie-podkl.preVYSTUP'!K47</f>
        <v>Rýchlovarné kanvice,holiace st</v>
      </c>
      <c r="M49" s="15"/>
      <c r="AB49" s="16"/>
      <c r="AE49"/>
    </row>
    <row r="50" spans="1:31" x14ac:dyDescent="0.25">
      <c r="A50" s="17" t="str">
        <f>'[1]DFAakt.mes+fcie-podkl.preVYSTUP'!A48:B48</f>
        <v>20231391</v>
      </c>
      <c r="B50" s="18" t="str">
        <f>'[1]DFAakt.mes+fcie-podkl.preVYSTUP'!B48</f>
        <v>20230013</v>
      </c>
      <c r="C50" s="18" t="str">
        <f>[1]!Tabuľka22[[#This Row],[zmluva, objednávka]]</f>
        <v>mtz552/2023</v>
      </c>
      <c r="D50" s="18" t="str">
        <f>'[1]DFAakt.mes+fcie-podkl.preVYSTUP'!F48</f>
        <v>33699372</v>
      </c>
      <c r="E50" s="18" t="str">
        <f>'[1]DFAakt.mes+fcie-podkl.preVYSTUP'!E48</f>
        <v>MISTAV Ing.Peter Mitošinka</v>
      </c>
      <c r="F50" s="18" t="str">
        <f>'[1]DFAakt.mes+fcie-podkl.preVYSTUP'!AD48</f>
        <v>Mlynská18</v>
      </c>
      <c r="G50" s="18" t="str">
        <f>'[1]DFAakt.mes+fcie-podkl.preVYSTUP'!AE48</f>
        <v>921 01</v>
      </c>
      <c r="H50" s="18" t="str">
        <f>'[1]DFAakt.mes+fcie-podkl.preVYSTUP'!AF48</f>
        <v>Piešťany</v>
      </c>
      <c r="I50" s="3">
        <f>'[1]DFAakt.mes+fcie-podkl.preVYSTUP'!L48</f>
        <v>560</v>
      </c>
      <c r="J50" s="19" t="str">
        <f>'[1]DFAakt.mes+fcie-podkl.preVYSTUP'!T48</f>
        <v>EUR</v>
      </c>
      <c r="K50" s="20">
        <f>'[1]DFAakt.mes+fcie-podkl.preVYSTUP'!P48</f>
        <v>45237</v>
      </c>
      <c r="L50" s="18" t="str">
        <f>'[1]DFAakt.mes+fcie-podkl.preVYSTUP'!K48</f>
        <v>Autorský dozor-projekt kuch.te</v>
      </c>
      <c r="M50" s="15"/>
      <c r="AB50" s="16"/>
      <c r="AE50"/>
    </row>
    <row r="51" spans="1:31" x14ac:dyDescent="0.25">
      <c r="A51" s="17" t="str">
        <f>'[1]DFAakt.mes+fcie-podkl.preVYSTUP'!A49:B49</f>
        <v>20231392</v>
      </c>
      <c r="B51" s="18" t="str">
        <f>'[1]DFAakt.mes+fcie-podkl.preVYSTUP'!B49</f>
        <v>2023482</v>
      </c>
      <c r="C51" s="18" t="str">
        <f>[1]!Tabuľka22[[#This Row],[zmluva, objednávka]]</f>
        <v>37/2015</v>
      </c>
      <c r="D51" s="18" t="str">
        <f>'[1]DFAakt.mes+fcie-podkl.preVYSTUP'!F49</f>
        <v>35790571</v>
      </c>
      <c r="E51" s="18" t="str">
        <f>'[1]DFAakt.mes+fcie-podkl.preVYSTUP'!E49</f>
        <v>GLOBAL GREEN s.r.o.</v>
      </c>
      <c r="F51" s="18" t="str">
        <f>'[1]DFAakt.mes+fcie-podkl.preVYSTUP'!AD49</f>
        <v>Repašského 10</v>
      </c>
      <c r="G51" s="18" t="str">
        <f>'[1]DFAakt.mes+fcie-podkl.preVYSTUP'!AE49</f>
        <v>841 02</v>
      </c>
      <c r="H51" s="18" t="str">
        <f>'[1]DFAakt.mes+fcie-podkl.preVYSTUP'!AF49</f>
        <v>Bratislava</v>
      </c>
      <c r="I51" s="3">
        <f>'[1]DFAakt.mes+fcie-podkl.preVYSTUP'!L49</f>
        <v>617.1</v>
      </c>
      <c r="J51" s="19" t="str">
        <f>'[1]DFAakt.mes+fcie-podkl.preVYSTUP'!T49</f>
        <v>EUR</v>
      </c>
      <c r="K51" s="20">
        <f>'[1]DFAakt.mes+fcie-podkl.preVYSTUP'!P49</f>
        <v>45237</v>
      </c>
      <c r="L51" s="18" t="str">
        <f>'[1]DFAakt.mes+fcie-podkl.preVYSTUP'!K49</f>
        <v>Zneškodnenie biologického odpa</v>
      </c>
      <c r="M51" s="15"/>
      <c r="AB51" s="16"/>
      <c r="AE51"/>
    </row>
    <row r="52" spans="1:31" x14ac:dyDescent="0.25">
      <c r="A52" s="17" t="str">
        <f>'[1]DFAakt.mes+fcie-podkl.preVYSTUP'!A50:B50</f>
        <v>20231393</v>
      </c>
      <c r="B52" s="18" t="str">
        <f>'[1]DFAakt.mes+fcie-podkl.preVYSTUP'!B50</f>
        <v>202321096</v>
      </c>
      <c r="C52" s="18" t="str">
        <f>[1]!Tabuľka22[[#This Row],[zmluva, objednávka]]</f>
        <v>mail</v>
      </c>
      <c r="D52" s="18" t="str">
        <f>'[1]DFAakt.mes+fcie-podkl.preVYSTUP'!F50</f>
        <v>35947349</v>
      </c>
      <c r="E52" s="18" t="str">
        <f>'[1]DFAakt.mes+fcie-podkl.preVYSTUP'!E50</f>
        <v>Lekár,a.s.</v>
      </c>
      <c r="F52" s="18" t="str">
        <f>'[1]DFAakt.mes+fcie-podkl.preVYSTUP'!AD50</f>
        <v>Dobšinského 12</v>
      </c>
      <c r="G52" s="18" t="str">
        <f>'[1]DFAakt.mes+fcie-podkl.preVYSTUP'!AE50</f>
        <v>811 05</v>
      </c>
      <c r="H52" s="18" t="str">
        <f>'[1]DFAakt.mes+fcie-podkl.preVYSTUP'!AF50</f>
        <v>Bratislava</v>
      </c>
      <c r="I52" s="3">
        <f>'[1]DFAakt.mes+fcie-podkl.preVYSTUP'!L50</f>
        <v>10</v>
      </c>
      <c r="J52" s="19" t="str">
        <f>'[1]DFAakt.mes+fcie-podkl.preVYSTUP'!T50</f>
        <v>EUR</v>
      </c>
      <c r="K52" s="20">
        <f>'[1]DFAakt.mes+fcie-podkl.preVYSTUP'!P50</f>
        <v>45238</v>
      </c>
      <c r="L52" s="18" t="str">
        <f>'[1]DFAakt.mes+fcie-podkl.preVYSTUP'!K50</f>
        <v>Odborný seminár</v>
      </c>
      <c r="M52" s="15"/>
      <c r="AB52" s="16"/>
      <c r="AE52"/>
    </row>
    <row r="53" spans="1:31" x14ac:dyDescent="0.25">
      <c r="A53" s="17" t="str">
        <f>'[1]DFAakt.mes+fcie-podkl.preVYSTUP'!A51:B51</f>
        <v>20231394</v>
      </c>
      <c r="B53" s="18" t="str">
        <f>'[1]DFAakt.mes+fcie-podkl.preVYSTUP'!B51</f>
        <v>2152301747</v>
      </c>
      <c r="C53" s="18" t="str">
        <f>[1]!Tabuľka22[[#This Row],[zmluva, objednávka]]</f>
        <v>mtz688/2023</v>
      </c>
      <c r="D53" s="18" t="str">
        <f>'[1]DFAakt.mes+fcie-podkl.preVYSTUP'!F51</f>
        <v>35798505</v>
      </c>
      <c r="E53" s="18" t="str">
        <f>'[1]DFAakt.mes+fcie-podkl.preVYSTUP'!E51</f>
        <v>ENTO Železiarstvo, s.r.o.</v>
      </c>
      <c r="F53" s="18" t="str">
        <f>'[1]DFAakt.mes+fcie-podkl.preVYSTUP'!AD51</f>
        <v>Turbínova 1</v>
      </c>
      <c r="G53" s="18" t="str">
        <f>'[1]DFAakt.mes+fcie-podkl.preVYSTUP'!AE51</f>
        <v>831 04</v>
      </c>
      <c r="H53" s="18" t="str">
        <f>'[1]DFAakt.mes+fcie-podkl.preVYSTUP'!AF51</f>
        <v>Bratislava</v>
      </c>
      <c r="I53" s="3">
        <f>'[1]DFAakt.mes+fcie-podkl.preVYSTUP'!L51</f>
        <v>372</v>
      </c>
      <c r="J53" s="19" t="str">
        <f>'[1]DFAakt.mes+fcie-podkl.preVYSTUP'!T51</f>
        <v>EUR</v>
      </c>
      <c r="K53" s="20">
        <f>'[1]DFAakt.mes+fcie-podkl.preVYSTUP'!P51</f>
        <v>45238</v>
      </c>
      <c r="L53" s="18" t="str">
        <f>'[1]DFAakt.mes+fcie-podkl.preVYSTUP'!K51</f>
        <v>Vodoinštalačný a remeselnícky</v>
      </c>
      <c r="M53" s="15"/>
      <c r="AB53" s="16"/>
      <c r="AE53"/>
    </row>
    <row r="54" spans="1:31" x14ac:dyDescent="0.25">
      <c r="A54" s="17" t="str">
        <f>'[1]DFAakt.mes+fcie-podkl.preVYSTUP'!A52:B52</f>
        <v>20231395</v>
      </c>
      <c r="B54" s="18" t="str">
        <f>'[1]DFAakt.mes+fcie-podkl.preVYSTUP'!B52</f>
        <v>231009</v>
      </c>
      <c r="C54" s="18" t="str">
        <f>[1]!Tabuľka22[[#This Row],[zmluva, objednávka]]</f>
        <v>mtz703/2023</v>
      </c>
      <c r="D54" s="18" t="str">
        <f>'[1]DFAakt.mes+fcie-podkl.preVYSTUP'!F52</f>
        <v>55613756</v>
      </c>
      <c r="E54" s="18" t="str">
        <f>'[1]DFAakt.mes+fcie-podkl.preVYSTUP'!E52</f>
        <v>VM TEAM SK s.r.o.</v>
      </c>
      <c r="F54" s="18" t="str">
        <f>'[1]DFAakt.mes+fcie-podkl.preVYSTUP'!AD52</f>
        <v>Cígeľská 12</v>
      </c>
      <c r="G54" s="18" t="str">
        <f>'[1]DFAakt.mes+fcie-podkl.preVYSTUP'!AE52</f>
        <v>831 06</v>
      </c>
      <c r="H54" s="18" t="str">
        <f>'[1]DFAakt.mes+fcie-podkl.preVYSTUP'!AF52</f>
        <v>Bratislava</v>
      </c>
      <c r="I54" s="3">
        <f>'[1]DFAakt.mes+fcie-podkl.preVYSTUP'!L52</f>
        <v>468</v>
      </c>
      <c r="J54" s="19" t="str">
        <f>'[1]DFAakt.mes+fcie-podkl.preVYSTUP'!T52</f>
        <v>EUR</v>
      </c>
      <c r="K54" s="20">
        <f>'[1]DFAakt.mes+fcie-podkl.preVYSTUP'!P52</f>
        <v>45238</v>
      </c>
      <c r="L54" s="18" t="str">
        <f>'[1]DFAakt.mes+fcie-podkl.preVYSTUP'!K52</f>
        <v>Lepenie pieskovej fólie na dve</v>
      </c>
      <c r="M54" s="15"/>
      <c r="AB54" s="16"/>
      <c r="AE54"/>
    </row>
    <row r="55" spans="1:31" x14ac:dyDescent="0.25">
      <c r="A55" s="17" t="str">
        <f>'[1]DFAakt.mes+fcie-podkl.preVYSTUP'!A53:B53</f>
        <v>20231396</v>
      </c>
      <c r="B55" s="18" t="str">
        <f>'[1]DFAakt.mes+fcie-podkl.preVYSTUP'!B53</f>
        <v>5400158778</v>
      </c>
      <c r="C55" s="18" t="str">
        <f>[1]!Tabuľka22[[#This Row],[zmluva, objednávka]]</f>
        <v>mtz702/2023</v>
      </c>
      <c r="D55" s="18" t="str">
        <f>'[1]DFAakt.mes+fcie-podkl.preVYSTUP'!F53</f>
        <v>36562939</v>
      </c>
      <c r="E55" s="18" t="str">
        <f>'[1]DFAakt.mes+fcie-podkl.preVYSTUP'!E53</f>
        <v>Alza. sk1 s.r.o.</v>
      </c>
      <c r="F55" s="18" t="str">
        <f>'[1]DFAakt.mes+fcie-podkl.preVYSTUP'!AD53</f>
        <v>Sliačska 1/D</v>
      </c>
      <c r="G55" s="18" t="str">
        <f>'[1]DFAakt.mes+fcie-podkl.preVYSTUP'!AE53</f>
        <v>831 02</v>
      </c>
      <c r="H55" s="18" t="str">
        <f>'[1]DFAakt.mes+fcie-podkl.preVYSTUP'!AF53</f>
        <v>Bratislava-Nové Mesto</v>
      </c>
      <c r="I55" s="3">
        <f>'[1]DFAakt.mes+fcie-podkl.preVYSTUP'!L53</f>
        <v>612.39</v>
      </c>
      <c r="J55" s="19" t="str">
        <f>'[1]DFAakt.mes+fcie-podkl.preVYSTUP'!T53</f>
        <v>EUR</v>
      </c>
      <c r="K55" s="20">
        <f>'[1]DFAakt.mes+fcie-podkl.preVYSTUP'!P53</f>
        <v>45238</v>
      </c>
      <c r="L55" s="18" t="str">
        <f>'[1]DFAakt.mes+fcie-podkl.preVYSTUP'!K53</f>
        <v>Kávovar</v>
      </c>
      <c r="M55" s="15"/>
      <c r="AB55" s="16"/>
      <c r="AE55"/>
    </row>
    <row r="56" spans="1:31" x14ac:dyDescent="0.25">
      <c r="A56" s="17" t="str">
        <f>'[1]DFAakt.mes+fcie-podkl.preVYSTUP'!A54:B54</f>
        <v>20231397</v>
      </c>
      <c r="B56" s="18" t="str">
        <f>'[1]DFAakt.mes+fcie-podkl.preVYSTUP'!B54</f>
        <v>2023022</v>
      </c>
      <c r="C56" s="18" t="str">
        <f>[1]!Tabuľka22[[#This Row],[zmluva, objednávka]]</f>
        <v>03/2023</v>
      </c>
      <c r="D56" s="18" t="str">
        <f>'[1]DFAakt.mes+fcie-podkl.preVYSTUP'!F54</f>
        <v>52285715</v>
      </c>
      <c r="E56" s="18" t="str">
        <f>'[1]DFAakt.mes+fcie-podkl.preVYSTUP'!E54</f>
        <v>Medical Safe s.r.o.</v>
      </c>
      <c r="F56" s="18" t="str">
        <f>'[1]DFAakt.mes+fcie-podkl.preVYSTUP'!AD54</f>
        <v>Jarná 4536/7</v>
      </c>
      <c r="G56" s="18" t="str">
        <f>'[1]DFAakt.mes+fcie-podkl.preVYSTUP'!AE54</f>
        <v>917 05</v>
      </c>
      <c r="H56" s="18" t="str">
        <f>'[1]DFAakt.mes+fcie-podkl.preVYSTUP'!AF54</f>
        <v>Trnava</v>
      </c>
      <c r="I56" s="3">
        <f>'[1]DFAakt.mes+fcie-podkl.preVYSTUP'!L54</f>
        <v>4898.5</v>
      </c>
      <c r="J56" s="19" t="str">
        <f>'[1]DFAakt.mes+fcie-podkl.preVYSTUP'!T54</f>
        <v>EUR</v>
      </c>
      <c r="K56" s="20">
        <f>'[1]DFAakt.mes+fcie-podkl.preVYSTUP'!P54</f>
        <v>45238</v>
      </c>
      <c r="L56" s="18" t="str">
        <f>'[1]DFAakt.mes+fcie-podkl.preVYSTUP'!K54</f>
        <v>Anesteziologické služby</v>
      </c>
      <c r="M56" s="15"/>
      <c r="AB56" s="16"/>
      <c r="AE56"/>
    </row>
    <row r="57" spans="1:31" x14ac:dyDescent="0.25">
      <c r="A57" s="17" t="str">
        <f>'[1]DFAakt.mes+fcie-podkl.preVYSTUP'!A55:B55</f>
        <v>20231398</v>
      </c>
      <c r="B57" s="18" t="str">
        <f>'[1]DFAakt.mes+fcie-podkl.preVYSTUP'!B55</f>
        <v>133448</v>
      </c>
      <c r="C57" s="18" t="str">
        <f>[1]!Tabuľka22[[#This Row],[zmluva, objednávka]]</f>
        <v>19/2022</v>
      </c>
      <c r="D57" s="18" t="str">
        <f>'[1]DFAakt.mes+fcie-podkl.preVYSTUP'!F55</f>
        <v>31367291</v>
      </c>
      <c r="E57" s="18" t="str">
        <f>'[1]DFAakt.mes+fcie-podkl.preVYSTUP'!E55</f>
        <v>TREVA s.r.o.</v>
      </c>
      <c r="F57" s="18" t="str">
        <f>'[1]DFAakt.mes+fcie-podkl.preVYSTUP'!AD55</f>
        <v>Hálova 14</v>
      </c>
      <c r="G57" s="18" t="str">
        <f>'[1]DFAakt.mes+fcie-podkl.preVYSTUP'!AE55</f>
        <v>851 01</v>
      </c>
      <c r="H57" s="18" t="str">
        <f>'[1]DFAakt.mes+fcie-podkl.preVYSTUP'!AF55</f>
        <v>Bratislava</v>
      </c>
      <c r="I57" s="3">
        <f>'[1]DFAakt.mes+fcie-podkl.preVYSTUP'!L55</f>
        <v>136.80000000000001</v>
      </c>
      <c r="J57" s="19" t="str">
        <f>'[1]DFAakt.mes+fcie-podkl.preVYSTUP'!T55</f>
        <v>EUR</v>
      </c>
      <c r="K57" s="20">
        <f>'[1]DFAakt.mes+fcie-podkl.preVYSTUP'!P55</f>
        <v>45238</v>
      </c>
      <c r="L57" s="18" t="str">
        <f>'[1]DFAakt.mes+fcie-podkl.preVYSTUP'!K55</f>
        <v>Servis výťahov</v>
      </c>
      <c r="M57" s="15"/>
      <c r="AB57" s="16"/>
      <c r="AE57"/>
    </row>
    <row r="58" spans="1:31" x14ac:dyDescent="0.25">
      <c r="A58" s="17" t="str">
        <f>'[1]DFAakt.mes+fcie-podkl.preVYSTUP'!A56:B56</f>
        <v>20231399</v>
      </c>
      <c r="B58" s="18" t="str">
        <f>'[1]DFAakt.mes+fcie-podkl.preVYSTUP'!B56</f>
        <v>133449</v>
      </c>
      <c r="C58" s="18" t="str">
        <f>[1]!Tabuľka22[[#This Row],[zmluva, objednávka]]</f>
        <v>19/2022</v>
      </c>
      <c r="D58" s="18" t="str">
        <f>'[1]DFAakt.mes+fcie-podkl.preVYSTUP'!F56</f>
        <v>31367291</v>
      </c>
      <c r="E58" s="18" t="str">
        <f>'[1]DFAakt.mes+fcie-podkl.preVYSTUP'!E56</f>
        <v>TREVA s.r.o.</v>
      </c>
      <c r="F58" s="18" t="str">
        <f>'[1]DFAakt.mes+fcie-podkl.preVYSTUP'!AD56</f>
        <v>Hálova 14</v>
      </c>
      <c r="G58" s="18" t="str">
        <f>'[1]DFAakt.mes+fcie-podkl.preVYSTUP'!AE56</f>
        <v>851 01</v>
      </c>
      <c r="H58" s="18" t="str">
        <f>'[1]DFAakt.mes+fcie-podkl.preVYSTUP'!AF56</f>
        <v>Bratislava</v>
      </c>
      <c r="I58" s="3">
        <f>'[1]DFAakt.mes+fcie-podkl.preVYSTUP'!L56</f>
        <v>144</v>
      </c>
      <c r="J58" s="19" t="str">
        <f>'[1]DFAakt.mes+fcie-podkl.preVYSTUP'!T56</f>
        <v>EUR</v>
      </c>
      <c r="K58" s="20">
        <f>'[1]DFAakt.mes+fcie-podkl.preVYSTUP'!P56</f>
        <v>45238</v>
      </c>
      <c r="L58" s="18" t="str">
        <f>'[1]DFAakt.mes+fcie-podkl.preVYSTUP'!K56</f>
        <v>Servis výťahov</v>
      </c>
      <c r="M58" s="15"/>
      <c r="AB58" s="16"/>
      <c r="AE58"/>
    </row>
    <row r="59" spans="1:31" x14ac:dyDescent="0.25">
      <c r="A59" s="17" t="str">
        <f>'[1]DFAakt.mes+fcie-podkl.preVYSTUP'!A57:B57</f>
        <v>20231400</v>
      </c>
      <c r="B59" s="18" t="str">
        <f>'[1]DFAakt.mes+fcie-podkl.preVYSTUP'!B57</f>
        <v>10230166</v>
      </c>
      <c r="C59" s="18" t="str">
        <f>[1]!Tabuľka22[[#This Row],[zmluva, objednávka]]</f>
        <v>42/2021</v>
      </c>
      <c r="D59" s="18" t="str">
        <f>'[1]DFAakt.mes+fcie-podkl.preVYSTUP'!F57</f>
        <v>50361511</v>
      </c>
      <c r="E59" s="18" t="str">
        <f>'[1]DFAakt.mes+fcie-podkl.preVYSTUP'!E57</f>
        <v>Tipet 1 s.r.o.</v>
      </c>
      <c r="F59" s="18" t="str">
        <f>'[1]DFAakt.mes+fcie-podkl.preVYSTUP'!AD57</f>
        <v>Dudvážska 8</v>
      </c>
      <c r="G59" s="18" t="str">
        <f>'[1]DFAakt.mes+fcie-podkl.preVYSTUP'!AE57</f>
        <v>821 06</v>
      </c>
      <c r="H59" s="18" t="str">
        <f>'[1]DFAakt.mes+fcie-podkl.preVYSTUP'!AF57</f>
        <v>Bratislava</v>
      </c>
      <c r="I59" s="3">
        <f>'[1]DFAakt.mes+fcie-podkl.preVYSTUP'!L57</f>
        <v>168</v>
      </c>
      <c r="J59" s="19" t="str">
        <f>'[1]DFAakt.mes+fcie-podkl.preVYSTUP'!T57</f>
        <v>EUR</v>
      </c>
      <c r="K59" s="20">
        <f>'[1]DFAakt.mes+fcie-podkl.preVYSTUP'!P57</f>
        <v>45238</v>
      </c>
      <c r="L59" s="18" t="str">
        <f>'[1]DFAakt.mes+fcie-podkl.preVYSTUP'!K57</f>
        <v>Servis výťahov</v>
      </c>
      <c r="M59" s="15"/>
      <c r="AB59" s="16"/>
      <c r="AE59"/>
    </row>
    <row r="60" spans="1:31" x14ac:dyDescent="0.25">
      <c r="A60" s="17" t="str">
        <f>'[1]DFAakt.mes+fcie-podkl.preVYSTUP'!A58:B58</f>
        <v>20231401</v>
      </c>
      <c r="B60" s="18" t="str">
        <f>'[1]DFAakt.mes+fcie-podkl.preVYSTUP'!B58</f>
        <v>4232606</v>
      </c>
      <c r="C60" s="18" t="str">
        <f>[1]!Tabuľka22[[#This Row],[zmluva, objednávka]]</f>
        <v>mtz693/2023</v>
      </c>
      <c r="D60" s="18" t="str">
        <f>'[1]DFAakt.mes+fcie-podkl.preVYSTUP'!F58</f>
        <v>35806184</v>
      </c>
      <c r="E60" s="18" t="str">
        <f>'[1]DFAakt.mes+fcie-podkl.preVYSTUP'!E58</f>
        <v>APRO ZÁHRADNÉ CENTRUM</v>
      </c>
      <c r="F60" s="18" t="str">
        <f>'[1]DFAakt.mes+fcie-podkl.preVYSTUP'!AD58</f>
        <v>Haburská 25</v>
      </c>
      <c r="G60" s="18" t="str">
        <f>'[1]DFAakt.mes+fcie-podkl.preVYSTUP'!AE58</f>
        <v>821 01</v>
      </c>
      <c r="H60" s="18" t="str">
        <f>'[1]DFAakt.mes+fcie-podkl.preVYSTUP'!AF58</f>
        <v>Bratislava 2</v>
      </c>
      <c r="I60" s="3">
        <f>'[1]DFAakt.mes+fcie-podkl.preVYSTUP'!L58</f>
        <v>75.900000000000006</v>
      </c>
      <c r="J60" s="19" t="str">
        <f>'[1]DFAakt.mes+fcie-podkl.preVYSTUP'!T58</f>
        <v>EUR</v>
      </c>
      <c r="K60" s="20">
        <f>'[1]DFAakt.mes+fcie-podkl.preVYSTUP'!P58</f>
        <v>45232</v>
      </c>
      <c r="L60" s="18" t="str">
        <f>'[1]DFAakt.mes+fcie-podkl.preVYSTUP'!K58</f>
        <v>Samozavlažovací kvetináč</v>
      </c>
      <c r="M60" s="15"/>
      <c r="AB60" s="16"/>
      <c r="AE60"/>
    </row>
    <row r="61" spans="1:31" x14ac:dyDescent="0.25">
      <c r="A61" s="17" t="str">
        <f>'[1]DFAakt.mes+fcie-podkl.preVYSTUP'!A59:B59</f>
        <v>20231402</v>
      </c>
      <c r="B61" s="18" t="str">
        <f>'[1]DFAakt.mes+fcie-podkl.preVYSTUP'!B59</f>
        <v>902307779</v>
      </c>
      <c r="C61" s="18" t="str">
        <f>[1]!Tabuľka22[[#This Row],[zmluva, objednávka]]</f>
        <v>mtz690/2023</v>
      </c>
      <c r="D61" s="18" t="str">
        <f>'[1]DFAakt.mes+fcie-podkl.preVYSTUP'!F59</f>
        <v>50332279</v>
      </c>
      <c r="E61" s="18" t="str">
        <f>'[1]DFAakt.mes+fcie-podkl.preVYSTUP'!E59</f>
        <v>ZDRAVKO s.r.o.</v>
      </c>
      <c r="F61" s="18" t="str">
        <f>'[1]DFAakt.mes+fcie-podkl.preVYSTUP'!AD59</f>
        <v>Masiarska 26</v>
      </c>
      <c r="G61" s="18" t="str">
        <f>'[1]DFAakt.mes+fcie-podkl.preVYSTUP'!AE59</f>
        <v>040 01</v>
      </c>
      <c r="H61" s="18" t="str">
        <f>'[1]DFAakt.mes+fcie-podkl.preVYSTUP'!AF59</f>
        <v>Košice</v>
      </c>
      <c r="I61" s="3">
        <f>'[1]DFAakt.mes+fcie-podkl.preVYSTUP'!L59</f>
        <v>25.1</v>
      </c>
      <c r="J61" s="19" t="str">
        <f>'[1]DFAakt.mes+fcie-podkl.preVYSTUP'!T59</f>
        <v>EUR</v>
      </c>
      <c r="K61" s="20">
        <f>'[1]DFAakt.mes+fcie-podkl.preVYSTUP'!P59</f>
        <v>45232</v>
      </c>
      <c r="L61" s="18" t="str">
        <f>'[1]DFAakt.mes+fcie-podkl.preVYSTUP'!K59</f>
        <v>Terapeutické pomôcky</v>
      </c>
      <c r="M61" s="15"/>
      <c r="AB61" s="16"/>
      <c r="AE61"/>
    </row>
    <row r="62" spans="1:31" x14ac:dyDescent="0.25">
      <c r="A62" s="17" t="str">
        <f>'[1]DFAakt.mes+fcie-podkl.preVYSTUP'!A60:B60</f>
        <v>20231403</v>
      </c>
      <c r="B62" s="18" t="str">
        <f>'[1]DFAakt.mes+fcie-podkl.preVYSTUP'!B60</f>
        <v>2023011594</v>
      </c>
      <c r="C62" s="18" t="str">
        <f>[1]!Tabuľka22[[#This Row],[zmluva, objednávka]]</f>
        <v>mtz701/2023</v>
      </c>
      <c r="D62" s="18" t="str">
        <f>'[1]DFAakt.mes+fcie-podkl.preVYSTUP'!F60</f>
        <v>46766367</v>
      </c>
      <c r="E62" s="18" t="str">
        <f>'[1]DFAakt.mes+fcie-podkl.preVYSTUP'!E60</f>
        <v>Posuvné brány s.r.o.</v>
      </c>
      <c r="F62" s="18" t="str">
        <f>'[1]DFAakt.mes+fcie-podkl.preVYSTUP'!AD60</f>
        <v>Podjavorinskej 1614/1</v>
      </c>
      <c r="G62" s="18" t="str">
        <f>'[1]DFAakt.mes+fcie-podkl.preVYSTUP'!AE60</f>
        <v>915 01</v>
      </c>
      <c r="H62" s="18" t="str">
        <f>'[1]DFAakt.mes+fcie-podkl.preVYSTUP'!AF60</f>
        <v>Nové Mesto nad Váhom</v>
      </c>
      <c r="I62" s="3">
        <f>'[1]DFAakt.mes+fcie-podkl.preVYSTUP'!L60</f>
        <v>11.38</v>
      </c>
      <c r="J62" s="19" t="str">
        <f>'[1]DFAakt.mes+fcie-podkl.preVYSTUP'!T60</f>
        <v>EUR</v>
      </c>
      <c r="K62" s="20">
        <f>'[1]DFAakt.mes+fcie-podkl.preVYSTUP'!P60</f>
        <v>45232</v>
      </c>
      <c r="L62" s="18" t="str">
        <f>'[1]DFAakt.mes+fcie-podkl.preVYSTUP'!K60</f>
        <v>Elektroinštalačný materiál</v>
      </c>
      <c r="M62" s="15"/>
      <c r="AB62" s="16"/>
      <c r="AE62"/>
    </row>
    <row r="63" spans="1:31" x14ac:dyDescent="0.25">
      <c r="A63" s="17" t="str">
        <f>'[1]DFAakt.mes+fcie-podkl.preVYSTUP'!A61:B61</f>
        <v>20231404</v>
      </c>
      <c r="B63" s="18" t="str">
        <f>'[1]DFAakt.mes+fcie-podkl.preVYSTUP'!B61</f>
        <v>5083990334</v>
      </c>
      <c r="C63" s="18" t="str">
        <f>[1]!Tabuľka22[[#This Row],[zmluva, objednávka]]</f>
        <v>mtz694/2023</v>
      </c>
      <c r="D63" s="18" t="str">
        <f>'[1]DFAakt.mes+fcie-podkl.preVYSTUP'!F61</f>
        <v>35950226</v>
      </c>
      <c r="E63" s="18" t="str">
        <f>'[1]DFAakt.mes+fcie-podkl.preVYSTUP'!E61</f>
        <v>Internet MALL Slovakia s.r.o.</v>
      </c>
      <c r="F63" s="18" t="str">
        <f>'[1]DFAakt.mes+fcie-podkl.preVYSTUP'!AD61</f>
        <v>Galvaniho 5</v>
      </c>
      <c r="G63" s="18" t="str">
        <f>'[1]DFAakt.mes+fcie-podkl.preVYSTUP'!AE61</f>
        <v>821 04</v>
      </c>
      <c r="H63" s="18" t="str">
        <f>'[1]DFAakt.mes+fcie-podkl.preVYSTUP'!AF61</f>
        <v>Bratislava</v>
      </c>
      <c r="I63" s="3">
        <f>'[1]DFAakt.mes+fcie-podkl.preVYSTUP'!L61</f>
        <v>34.200000000000003</v>
      </c>
      <c r="J63" s="19" t="str">
        <f>'[1]DFAakt.mes+fcie-podkl.preVYSTUP'!T61</f>
        <v>EUR</v>
      </c>
      <c r="K63" s="20">
        <f>'[1]DFAakt.mes+fcie-podkl.preVYSTUP'!P61</f>
        <v>45232</v>
      </c>
      <c r="L63" s="18" t="str">
        <f>'[1]DFAakt.mes+fcie-podkl.preVYSTUP'!K61</f>
        <v>Odpadkový kôš</v>
      </c>
      <c r="M63" s="15"/>
      <c r="AB63" s="16"/>
      <c r="AE63"/>
    </row>
    <row r="64" spans="1:31" x14ac:dyDescent="0.25">
      <c r="A64" s="17" t="str">
        <f>'[1]DFAakt.mes+fcie-podkl.preVYSTUP'!A62:B62</f>
        <v>20231405</v>
      </c>
      <c r="B64" s="18" t="str">
        <f>'[1]DFAakt.mes+fcie-podkl.preVYSTUP'!B62</f>
        <v>303307492</v>
      </c>
      <c r="C64" s="18" t="str">
        <f>[1]!Tabuľka22[[#This Row],[zmluva, objednávka]]</f>
        <v>mtz667/2023</v>
      </c>
      <c r="D64" s="18" t="str">
        <f>'[1]DFAakt.mes+fcie-podkl.preVYSTUP'!F62</f>
        <v>24141828</v>
      </c>
      <c r="E64" s="18" t="str">
        <f>'[1]DFAakt.mes+fcie-podkl.preVYSTUP'!E62</f>
        <v>Internet-Handel s.r.o.</v>
      </c>
      <c r="F64" s="18" t="str">
        <f>'[1]DFAakt.mes+fcie-podkl.preVYSTUP'!AD62</f>
        <v>Náměstí 14.řijna 1307/2</v>
      </c>
      <c r="G64" s="18" t="str">
        <f>'[1]DFAakt.mes+fcie-podkl.preVYSTUP'!AE62</f>
        <v>150 00</v>
      </c>
      <c r="H64" s="18" t="str">
        <f>'[1]DFAakt.mes+fcie-podkl.preVYSTUP'!AF62</f>
        <v>Praha 5</v>
      </c>
      <c r="I64" s="3">
        <f>'[1]DFAakt.mes+fcie-podkl.preVYSTUP'!L62</f>
        <v>35.28</v>
      </c>
      <c r="J64" s="19" t="str">
        <f>'[1]DFAakt.mes+fcie-podkl.preVYSTUP'!T62</f>
        <v>EUR</v>
      </c>
      <c r="K64" s="20">
        <f>'[1]DFAakt.mes+fcie-podkl.preVYSTUP'!P62</f>
        <v>45251</v>
      </c>
      <c r="L64" s="18" t="str">
        <f>'[1]DFAakt.mes+fcie-podkl.preVYSTUP'!K62</f>
        <v>Stierateľná magnetická tabuľa</v>
      </c>
      <c r="M64" s="15"/>
      <c r="AB64" s="16"/>
      <c r="AE64"/>
    </row>
    <row r="65" spans="1:31" x14ac:dyDescent="0.25">
      <c r="A65" s="17" t="str">
        <f>'[1]DFAakt.mes+fcie-podkl.preVYSTUP'!A63:B63</f>
        <v>20231406</v>
      </c>
      <c r="B65" s="18" t="str">
        <f>'[1]DFAakt.mes+fcie-podkl.preVYSTUP'!B63</f>
        <v>7010940597</v>
      </c>
      <c r="C65" s="18" t="str">
        <f>[1]!Tabuľka22[[#This Row],[zmluva, objednávka]]</f>
        <v>54/2022</v>
      </c>
      <c r="D65" s="18" t="str">
        <f>'[1]DFAakt.mes+fcie-podkl.preVYSTUP'!F63</f>
        <v>35823551</v>
      </c>
      <c r="E65" s="18" t="str">
        <f>'[1]DFAakt.mes+fcie-podkl.preVYSTUP'!E63</f>
        <v>Západoslovenská energetika, a.s.</v>
      </c>
      <c r="F65" s="18" t="str">
        <f>'[1]DFAakt.mes+fcie-podkl.preVYSTUP'!AD63</f>
        <v>Čulenova 6</v>
      </c>
      <c r="G65" s="18" t="str">
        <f>'[1]DFAakt.mes+fcie-podkl.preVYSTUP'!AE63</f>
        <v>816 47</v>
      </c>
      <c r="H65" s="18" t="str">
        <f>'[1]DFAakt.mes+fcie-podkl.preVYSTUP'!AF63</f>
        <v>Bratislava 1</v>
      </c>
      <c r="I65" s="3">
        <f>'[1]DFAakt.mes+fcie-podkl.preVYSTUP'!L63</f>
        <v>-2189.35</v>
      </c>
      <c r="J65" s="19" t="str">
        <f>'[1]DFAakt.mes+fcie-podkl.preVYSTUP'!T63</f>
        <v>EUR</v>
      </c>
      <c r="K65" s="20">
        <f>'[1]DFAakt.mes+fcie-podkl.preVYSTUP'!P63</f>
        <v>45238</v>
      </c>
      <c r="L65" s="18" t="str">
        <f>'[1]DFAakt.mes+fcie-podkl.preVYSTUP'!K63</f>
        <v>Elektr. energia</v>
      </c>
      <c r="M65" s="15"/>
      <c r="AB65" s="16"/>
      <c r="AE65"/>
    </row>
    <row r="66" spans="1:31" x14ac:dyDescent="0.25">
      <c r="A66" s="17" t="str">
        <f>'[1]DFAakt.mes+fcie-podkl.preVYSTUP'!A64:B64</f>
        <v>20231407</v>
      </c>
      <c r="B66" s="18" t="str">
        <f>'[1]DFAakt.mes+fcie-podkl.preVYSTUP'!B64</f>
        <v>7010941179</v>
      </c>
      <c r="C66" s="18" t="str">
        <f>[1]!Tabuľka22[[#This Row],[zmluva, objednávka]]</f>
        <v>54/2023</v>
      </c>
      <c r="D66" s="18" t="str">
        <f>'[1]DFAakt.mes+fcie-podkl.preVYSTUP'!F64</f>
        <v>35823551</v>
      </c>
      <c r="E66" s="18" t="str">
        <f>'[1]DFAakt.mes+fcie-podkl.preVYSTUP'!E64</f>
        <v>Západoslovenská energetika, a.s.</v>
      </c>
      <c r="F66" s="18" t="str">
        <f>'[1]DFAakt.mes+fcie-podkl.preVYSTUP'!AD64</f>
        <v>Čulenova 6</v>
      </c>
      <c r="G66" s="18" t="str">
        <f>'[1]DFAakt.mes+fcie-podkl.preVYSTUP'!AE64</f>
        <v>816 47</v>
      </c>
      <c r="H66" s="18" t="str">
        <f>'[1]DFAakt.mes+fcie-podkl.preVYSTUP'!AF64</f>
        <v>Bratislava 1</v>
      </c>
      <c r="I66" s="3">
        <f>'[1]DFAakt.mes+fcie-podkl.preVYSTUP'!L64</f>
        <v>-1939.79</v>
      </c>
      <c r="J66" s="19" t="str">
        <f>'[1]DFAakt.mes+fcie-podkl.preVYSTUP'!T64</f>
        <v>EUR</v>
      </c>
      <c r="K66" s="20">
        <f>'[1]DFAakt.mes+fcie-podkl.preVYSTUP'!P64</f>
        <v>45238</v>
      </c>
      <c r="L66" s="18" t="str">
        <f>'[1]DFAakt.mes+fcie-podkl.preVYSTUP'!K64</f>
        <v>Elektr. energia</v>
      </c>
      <c r="M66" s="15"/>
      <c r="AB66" s="16"/>
      <c r="AE66"/>
    </row>
    <row r="67" spans="1:31" x14ac:dyDescent="0.25">
      <c r="A67" s="17" t="str">
        <f>'[1]DFAakt.mes+fcie-podkl.preVYSTUP'!A65:B65</f>
        <v>20231408</v>
      </c>
      <c r="B67" s="18" t="str">
        <f>'[1]DFAakt.mes+fcie-podkl.preVYSTUP'!B65</f>
        <v>7010941544</v>
      </c>
      <c r="C67" s="18" t="str">
        <f>[1]!Tabuľka22[[#This Row],[zmluva, objednávka]]</f>
        <v>54/2024</v>
      </c>
      <c r="D67" s="18" t="str">
        <f>'[1]DFAakt.mes+fcie-podkl.preVYSTUP'!F65</f>
        <v>35823551</v>
      </c>
      <c r="E67" s="18" t="str">
        <f>'[1]DFAakt.mes+fcie-podkl.preVYSTUP'!E65</f>
        <v>Západoslovenská energetika, a.s.</v>
      </c>
      <c r="F67" s="18" t="str">
        <f>'[1]DFAakt.mes+fcie-podkl.preVYSTUP'!AD65</f>
        <v>Čulenova 6</v>
      </c>
      <c r="G67" s="18" t="str">
        <f>'[1]DFAakt.mes+fcie-podkl.preVYSTUP'!AE65</f>
        <v>816 47</v>
      </c>
      <c r="H67" s="18" t="str">
        <f>'[1]DFAakt.mes+fcie-podkl.preVYSTUP'!AF65</f>
        <v>Bratislava 1</v>
      </c>
      <c r="I67" s="3">
        <f>'[1]DFAakt.mes+fcie-podkl.preVYSTUP'!L65</f>
        <v>-2017.09</v>
      </c>
      <c r="J67" s="19" t="str">
        <f>'[1]DFAakt.mes+fcie-podkl.preVYSTUP'!T65</f>
        <v>EUR</v>
      </c>
      <c r="K67" s="20">
        <f>'[1]DFAakt.mes+fcie-podkl.preVYSTUP'!P65</f>
        <v>45238</v>
      </c>
      <c r="L67" s="18" t="str">
        <f>'[1]DFAakt.mes+fcie-podkl.preVYSTUP'!K65</f>
        <v>Elektr. energia</v>
      </c>
      <c r="M67" s="15"/>
      <c r="AB67" s="16"/>
      <c r="AE67"/>
    </row>
    <row r="68" spans="1:31" x14ac:dyDescent="0.25">
      <c r="A68" s="17" t="str">
        <f>'[1]DFAakt.mes+fcie-podkl.preVYSTUP'!A66:B66</f>
        <v>20231409</v>
      </c>
      <c r="B68" s="18" t="str">
        <f>'[1]DFAakt.mes+fcie-podkl.preVYSTUP'!B66</f>
        <v>7010941882</v>
      </c>
      <c r="C68" s="18" t="str">
        <f>[1]!Tabuľka22[[#This Row],[zmluva, objednávka]]</f>
        <v>54/2025</v>
      </c>
      <c r="D68" s="18" t="str">
        <f>'[1]DFAakt.mes+fcie-podkl.preVYSTUP'!F66</f>
        <v>35823551</v>
      </c>
      <c r="E68" s="18" t="str">
        <f>'[1]DFAakt.mes+fcie-podkl.preVYSTUP'!E66</f>
        <v>Západoslovenská energetika, a.s.</v>
      </c>
      <c r="F68" s="18" t="str">
        <f>'[1]DFAakt.mes+fcie-podkl.preVYSTUP'!AD66</f>
        <v>Čulenova 6</v>
      </c>
      <c r="G68" s="18" t="str">
        <f>'[1]DFAakt.mes+fcie-podkl.preVYSTUP'!AE66</f>
        <v>816 47</v>
      </c>
      <c r="H68" s="18" t="str">
        <f>'[1]DFAakt.mes+fcie-podkl.preVYSTUP'!AF66</f>
        <v>Bratislava 1</v>
      </c>
      <c r="I68" s="3">
        <f>'[1]DFAakt.mes+fcie-podkl.preVYSTUP'!L66</f>
        <v>-1899.26</v>
      </c>
      <c r="J68" s="19" t="str">
        <f>'[1]DFAakt.mes+fcie-podkl.preVYSTUP'!T66</f>
        <v>EUR</v>
      </c>
      <c r="K68" s="20">
        <f>'[1]DFAakt.mes+fcie-podkl.preVYSTUP'!P66</f>
        <v>45238</v>
      </c>
      <c r="L68" s="18" t="str">
        <f>'[1]DFAakt.mes+fcie-podkl.preVYSTUP'!K66</f>
        <v>Elektr. energia</v>
      </c>
      <c r="M68" s="15"/>
      <c r="AB68" s="16"/>
      <c r="AE68"/>
    </row>
    <row r="69" spans="1:31" x14ac:dyDescent="0.25">
      <c r="A69" s="17" t="str">
        <f>'[1]DFAakt.mes+fcie-podkl.preVYSTUP'!A67:B67</f>
        <v>20231410</v>
      </c>
      <c r="B69" s="18" t="str">
        <f>'[1]DFAakt.mes+fcie-podkl.preVYSTUP'!B67</f>
        <v>123411328</v>
      </c>
      <c r="C69" s="18" t="str">
        <f>[1]!Tabuľka22[[#This Row],[zmluva, objednávka]]</f>
        <v>mtz622/2023</v>
      </c>
      <c r="D69" s="18" t="str">
        <f>'[1]DFAakt.mes+fcie-podkl.preVYSTUP'!F67</f>
        <v>47951206</v>
      </c>
      <c r="E69" s="18" t="str">
        <f>'[1]DFAakt.mes+fcie-podkl.preVYSTUP'!E67</f>
        <v>FlaktGroup Czech Republic a.s.</v>
      </c>
      <c r="F69" s="18" t="str">
        <f>'[1]DFAakt.mes+fcie-podkl.preVYSTUP'!AD67</f>
        <v>Vajnorská 103/A</v>
      </c>
      <c r="G69" s="18" t="str">
        <f>'[1]DFAakt.mes+fcie-podkl.preVYSTUP'!AE67</f>
        <v>831 04</v>
      </c>
      <c r="H69" s="18" t="str">
        <f>'[1]DFAakt.mes+fcie-podkl.preVYSTUP'!AF67</f>
        <v>Bratislava</v>
      </c>
      <c r="I69" s="3">
        <f>'[1]DFAakt.mes+fcie-podkl.preVYSTUP'!L67</f>
        <v>2733.48</v>
      </c>
      <c r="J69" s="19" t="str">
        <f>'[1]DFAakt.mes+fcie-podkl.preVYSTUP'!T67</f>
        <v>EUR</v>
      </c>
      <c r="K69" s="20">
        <f>'[1]DFAakt.mes+fcie-podkl.preVYSTUP'!P67</f>
        <v>45254</v>
      </c>
      <c r="L69" s="18" t="str">
        <f>'[1]DFAakt.mes+fcie-podkl.preVYSTUP'!K67</f>
        <v>Náhradné diely-Výmenníka</v>
      </c>
      <c r="M69" s="15"/>
      <c r="AB69" s="16"/>
      <c r="AE69"/>
    </row>
    <row r="70" spans="1:31" x14ac:dyDescent="0.25">
      <c r="A70" s="17" t="str">
        <f>'[1]DFAakt.mes+fcie-podkl.preVYSTUP'!A68:B68</f>
        <v>20231411</v>
      </c>
      <c r="B70" s="18" t="str">
        <f>'[1]DFAakt.mes+fcie-podkl.preVYSTUP'!B68</f>
        <v>230043</v>
      </c>
      <c r="C70" s="18" t="str">
        <f>[1]!Tabuľka22[[#This Row],[zmluva, objednávka]]</f>
        <v>mtz665/2023</v>
      </c>
      <c r="D70" s="18" t="str">
        <f>'[1]DFAakt.mes+fcie-podkl.preVYSTUP'!F68</f>
        <v>36748315</v>
      </c>
      <c r="E70" s="18" t="str">
        <f>'[1]DFAakt.mes+fcie-podkl.preVYSTUP'!E68</f>
        <v>POIP s.r.o.</v>
      </c>
      <c r="F70" s="18" t="str">
        <f>'[1]DFAakt.mes+fcie-podkl.preVYSTUP'!AD68</f>
        <v>Jána Rašu 455</v>
      </c>
      <c r="G70" s="18" t="str">
        <f>'[1]DFAakt.mes+fcie-podkl.preVYSTUP'!AE68</f>
        <v>900 86</v>
      </c>
      <c r="H70" s="18" t="str">
        <f>'[1]DFAakt.mes+fcie-podkl.preVYSTUP'!AF68</f>
        <v>Budmerice</v>
      </c>
      <c r="I70" s="3">
        <f>'[1]DFAakt.mes+fcie-podkl.preVYSTUP'!L68</f>
        <v>737.8</v>
      </c>
      <c r="J70" s="19" t="str">
        <f>'[1]DFAakt.mes+fcie-podkl.preVYSTUP'!T68</f>
        <v>EUR</v>
      </c>
      <c r="K70" s="20">
        <f>'[1]DFAakt.mes+fcie-podkl.preVYSTUP'!P68</f>
        <v>45250</v>
      </c>
      <c r="L70" s="18" t="str">
        <f>'[1]DFAakt.mes+fcie-podkl.preVYSTUP'!K68</f>
        <v>Vodoinštalačný a remeselnícky</v>
      </c>
    </row>
    <row r="71" spans="1:31" x14ac:dyDescent="0.25">
      <c r="A71" s="17" t="str">
        <f>'[1]DFAakt.mes+fcie-podkl.preVYSTUP'!A69:B69</f>
        <v>20231412</v>
      </c>
      <c r="B71" s="18" t="str">
        <f>'[1]DFAakt.mes+fcie-podkl.preVYSTUP'!B69</f>
        <v>230050</v>
      </c>
      <c r="C71" s="18" t="str">
        <f>[1]!Tabuľka22[[#This Row],[zmluva, objednávka]]</f>
        <v>mtz687/2023</v>
      </c>
      <c r="D71" s="18" t="str">
        <f>'[1]DFAakt.mes+fcie-podkl.preVYSTUP'!F69</f>
        <v>36748315</v>
      </c>
      <c r="E71" s="18" t="str">
        <f>'[1]DFAakt.mes+fcie-podkl.preVYSTUP'!E69</f>
        <v>POIP s.r.o.</v>
      </c>
      <c r="F71" s="18" t="str">
        <f>'[1]DFAakt.mes+fcie-podkl.preVYSTUP'!AD69</f>
        <v>Jána Rašu 455</v>
      </c>
      <c r="G71" s="18" t="str">
        <f>'[1]DFAakt.mes+fcie-podkl.preVYSTUP'!AE69</f>
        <v>900 86</v>
      </c>
      <c r="H71" s="18" t="str">
        <f>'[1]DFAakt.mes+fcie-podkl.preVYSTUP'!AF69</f>
        <v>Budmerice</v>
      </c>
      <c r="I71" s="3">
        <f>'[1]DFAakt.mes+fcie-podkl.preVYSTUP'!L69</f>
        <v>432.8</v>
      </c>
      <c r="J71" s="19" t="str">
        <f>'[1]DFAakt.mes+fcie-podkl.preVYSTUP'!T69</f>
        <v>EUR</v>
      </c>
      <c r="K71" s="20">
        <f>'[1]DFAakt.mes+fcie-podkl.preVYSTUP'!P69</f>
        <v>45253</v>
      </c>
      <c r="L71" s="18" t="str">
        <f>'[1]DFAakt.mes+fcie-podkl.preVYSTUP'!K69</f>
        <v>Vodoinštalačný a remeselnícky</v>
      </c>
    </row>
    <row r="72" spans="1:31" x14ac:dyDescent="0.25">
      <c r="A72" s="17" t="str">
        <f>'[1]DFAakt.mes+fcie-podkl.preVYSTUP'!A70:B70</f>
        <v>20231413</v>
      </c>
      <c r="B72" s="18" t="str">
        <f>'[1]DFAakt.mes+fcie-podkl.preVYSTUP'!B70</f>
        <v>23431975</v>
      </c>
      <c r="C72" s="18" t="str">
        <f>[1]!Tabuľka22[[#This Row],[zmluva, objednávka]]</f>
        <v>mtz682/2023</v>
      </c>
      <c r="D72" s="18" t="str">
        <f>'[1]DFAakt.mes+fcie-podkl.preVYSTUP'!F70</f>
        <v>44413467</v>
      </c>
      <c r="E72" s="18" t="str">
        <f>'[1]DFAakt.mes+fcie-podkl.preVYSTUP'!E70</f>
        <v>B2B Partner s.r.o.</v>
      </c>
      <c r="F72" s="18" t="str">
        <f>'[1]DFAakt.mes+fcie-podkl.preVYSTUP'!AD70</f>
        <v>Šulekova 2</v>
      </c>
      <c r="G72" s="18" t="str">
        <f>'[1]DFAakt.mes+fcie-podkl.preVYSTUP'!AE70</f>
        <v>81106</v>
      </c>
      <c r="H72" s="18" t="str">
        <f>'[1]DFAakt.mes+fcie-podkl.preVYSTUP'!AF70</f>
        <v>Bratislava</v>
      </c>
      <c r="I72" s="3">
        <f>'[1]DFAakt.mes+fcie-podkl.preVYSTUP'!L70</f>
        <v>336.96</v>
      </c>
      <c r="J72" s="19" t="str">
        <f>'[1]DFAakt.mes+fcie-podkl.preVYSTUP'!T70</f>
        <v>EUR</v>
      </c>
      <c r="K72" s="20">
        <f>'[1]DFAakt.mes+fcie-podkl.preVYSTUP'!P70</f>
        <v>45251</v>
      </c>
      <c r="L72" s="18" t="str">
        <f>'[1]DFAakt.mes+fcie-podkl.preVYSTUP'!K70</f>
        <v>Plošinový vozík</v>
      </c>
    </row>
    <row r="73" spans="1:31" x14ac:dyDescent="0.25">
      <c r="A73" s="17" t="str">
        <f>'[1]DFAakt.mes+fcie-podkl.preVYSTUP'!A71:B71</f>
        <v>20231414</v>
      </c>
      <c r="B73" s="18" t="str">
        <f>'[1]DFAakt.mes+fcie-podkl.preVYSTUP'!B71</f>
        <v>23432448</v>
      </c>
      <c r="C73" s="18" t="str">
        <f>[1]!Tabuľka22[[#This Row],[zmluva, objednávka]]</f>
        <v>mtz686/2023</v>
      </c>
      <c r="D73" s="18" t="str">
        <f>'[1]DFAakt.mes+fcie-podkl.preVYSTUP'!F71</f>
        <v>44413467</v>
      </c>
      <c r="E73" s="18" t="str">
        <f>'[1]DFAakt.mes+fcie-podkl.preVYSTUP'!E71</f>
        <v>B2B Partner s.r.o.</v>
      </c>
      <c r="F73" s="18" t="str">
        <f>'[1]DFAakt.mes+fcie-podkl.preVYSTUP'!AD71</f>
        <v>Šulekova 2</v>
      </c>
      <c r="G73" s="18" t="str">
        <f>'[1]DFAakt.mes+fcie-podkl.preVYSTUP'!AE71</f>
        <v>81106</v>
      </c>
      <c r="H73" s="18" t="str">
        <f>'[1]DFAakt.mes+fcie-podkl.preVYSTUP'!AF71</f>
        <v>Bratislava</v>
      </c>
      <c r="I73" s="3">
        <f>'[1]DFAakt.mes+fcie-podkl.preVYSTUP'!L71</f>
        <v>222.48</v>
      </c>
      <c r="J73" s="19" t="str">
        <f>'[1]DFAakt.mes+fcie-podkl.preVYSTUP'!T71</f>
        <v>EUR</v>
      </c>
      <c r="K73" s="20">
        <f>'[1]DFAakt.mes+fcie-podkl.preVYSTUP'!P71</f>
        <v>45251</v>
      </c>
      <c r="L73" s="18" t="str">
        <f>'[1]DFAakt.mes+fcie-podkl.preVYSTUP'!K71</f>
        <v>Kancelárske kreslo</v>
      </c>
    </row>
    <row r="74" spans="1:31" x14ac:dyDescent="0.25">
      <c r="A74" s="17" t="str">
        <f>'[1]DFAakt.mes+fcie-podkl.preVYSTUP'!A72:B72</f>
        <v>20231415</v>
      </c>
      <c r="B74" s="18" t="str">
        <f>'[1]DFAakt.mes+fcie-podkl.preVYSTUP'!B72</f>
        <v>23432894</v>
      </c>
      <c r="C74" s="18" t="str">
        <f>[1]!Tabuľka22[[#This Row],[zmluva, objednávka]]</f>
        <v>mtz689/20230</v>
      </c>
      <c r="D74" s="18" t="str">
        <f>'[1]DFAakt.mes+fcie-podkl.preVYSTUP'!F72</f>
        <v>44413467</v>
      </c>
      <c r="E74" s="18" t="str">
        <f>'[1]DFAakt.mes+fcie-podkl.preVYSTUP'!E72</f>
        <v>B2B Partner s.r.o.</v>
      </c>
      <c r="F74" s="18" t="str">
        <f>'[1]DFAakt.mes+fcie-podkl.preVYSTUP'!AD72</f>
        <v>Šulekova 2</v>
      </c>
      <c r="G74" s="18" t="str">
        <f>'[1]DFAakt.mes+fcie-podkl.preVYSTUP'!AE72</f>
        <v>81106</v>
      </c>
      <c r="H74" s="18" t="str">
        <f>'[1]DFAakt.mes+fcie-podkl.preVYSTUP'!AF72</f>
        <v>Bratislava</v>
      </c>
      <c r="I74" s="3">
        <f>'[1]DFAakt.mes+fcie-podkl.preVYSTUP'!L72</f>
        <v>77.760000000000005</v>
      </c>
      <c r="J74" s="19" t="str">
        <f>'[1]DFAakt.mes+fcie-podkl.preVYSTUP'!T72</f>
        <v>EUR</v>
      </c>
      <c r="K74" s="20">
        <f>'[1]DFAakt.mes+fcie-podkl.preVYSTUP'!P72</f>
        <v>45251</v>
      </c>
      <c r="L74" s="18" t="str">
        <f>'[1]DFAakt.mes+fcie-podkl.preVYSTUP'!K72</f>
        <v>Závesný panel na kľúče,kľúčenk</v>
      </c>
    </row>
    <row r="75" spans="1:31" x14ac:dyDescent="0.25">
      <c r="A75" s="17" t="str">
        <f>'[1]DFAakt.mes+fcie-podkl.preVYSTUP'!A73:B73</f>
        <v>20231419</v>
      </c>
      <c r="B75" s="18" t="str">
        <f>'[1]DFAakt.mes+fcie-podkl.preVYSTUP'!B73</f>
        <v>2340117167</v>
      </c>
      <c r="C75" s="18" t="str">
        <f>[1]!Tabuľka22[[#This Row],[zmluva, objednávka]]</f>
        <v>mtz663/2023</v>
      </c>
      <c r="D75" s="18" t="str">
        <f>'[1]DFAakt.mes+fcie-podkl.preVYSTUP'!F73</f>
        <v>31431852</v>
      </c>
      <c r="E75" s="18" t="str">
        <f>'[1]DFAakt.mes+fcie-podkl.preVYSTUP'!E73</f>
        <v>MURAT s.r.o.</v>
      </c>
      <c r="F75" s="18" t="str">
        <f>'[1]DFAakt.mes+fcie-podkl.preVYSTUP'!AD73</f>
        <v>Bratislavská 87</v>
      </c>
      <c r="G75" s="18" t="str">
        <f>'[1]DFAakt.mes+fcie-podkl.preVYSTUP'!AE73</f>
        <v>902 01</v>
      </c>
      <c r="H75" s="18" t="str">
        <f>'[1]DFAakt.mes+fcie-podkl.preVYSTUP'!AF73</f>
        <v>Pezinok</v>
      </c>
      <c r="I75" s="3">
        <f>'[1]DFAakt.mes+fcie-podkl.preVYSTUP'!L73</f>
        <v>461.3</v>
      </c>
      <c r="J75" s="19" t="str">
        <f>'[1]DFAakt.mes+fcie-podkl.preVYSTUP'!T73</f>
        <v>EUR</v>
      </c>
      <c r="K75" s="20">
        <f>'[1]DFAakt.mes+fcie-podkl.preVYSTUP'!P73</f>
        <v>45251</v>
      </c>
      <c r="L75" s="18" t="str">
        <f>'[1]DFAakt.mes+fcie-podkl.preVYSTUP'!K73</f>
        <v>Elektroinštalačný materiál</v>
      </c>
    </row>
    <row r="76" spans="1:31" x14ac:dyDescent="0.25">
      <c r="A76" s="17" t="str">
        <f>'[1]DFAakt.mes+fcie-podkl.preVYSTUP'!A74:B74</f>
        <v>20231420</v>
      </c>
      <c r="B76" s="18" t="str">
        <f>'[1]DFAakt.mes+fcie-podkl.preVYSTUP'!B74</f>
        <v>2340117303</v>
      </c>
      <c r="C76" s="18" t="str">
        <f>[1]!Tabuľka22[[#This Row],[zmluva, objednávka]]</f>
        <v>mtz683/2023</v>
      </c>
      <c r="D76" s="18" t="str">
        <f>'[1]DFAakt.mes+fcie-podkl.preVYSTUP'!F74</f>
        <v>31431852</v>
      </c>
      <c r="E76" s="18" t="str">
        <f>'[1]DFAakt.mes+fcie-podkl.preVYSTUP'!E74</f>
        <v>MURAT s.r.o.</v>
      </c>
      <c r="F76" s="18" t="str">
        <f>'[1]DFAakt.mes+fcie-podkl.preVYSTUP'!AD74</f>
        <v>Bratislavská 87</v>
      </c>
      <c r="G76" s="18" t="str">
        <f>'[1]DFAakt.mes+fcie-podkl.preVYSTUP'!AE74</f>
        <v>902 01</v>
      </c>
      <c r="H76" s="18" t="str">
        <f>'[1]DFAakt.mes+fcie-podkl.preVYSTUP'!AF74</f>
        <v>Pezinok</v>
      </c>
      <c r="I76" s="3">
        <f>'[1]DFAakt.mes+fcie-podkl.preVYSTUP'!L74</f>
        <v>316.95999999999998</v>
      </c>
      <c r="J76" s="19" t="str">
        <f>'[1]DFAakt.mes+fcie-podkl.preVYSTUP'!T74</f>
        <v>EUR</v>
      </c>
      <c r="K76" s="20">
        <f>'[1]DFAakt.mes+fcie-podkl.preVYSTUP'!P74</f>
        <v>45251</v>
      </c>
      <c r="L76" s="18" t="str">
        <f>'[1]DFAakt.mes+fcie-podkl.preVYSTUP'!K74</f>
        <v>Elektroinštalačný materiál</v>
      </c>
    </row>
    <row r="77" spans="1:31" x14ac:dyDescent="0.25">
      <c r="A77" s="17" t="str">
        <f>'[1]DFAakt.mes+fcie-podkl.preVYSTUP'!A75:B75</f>
        <v>20231421</v>
      </c>
      <c r="B77" s="18" t="str">
        <f>'[1]DFAakt.mes+fcie-podkl.preVYSTUP'!B75</f>
        <v>230083</v>
      </c>
      <c r="C77" s="18" t="str">
        <f>[1]!Tabuľka22[[#This Row],[zmluva, objednávka]]</f>
        <v>46/2022</v>
      </c>
      <c r="D77" s="18" t="str">
        <f>'[1]DFAakt.mes+fcie-podkl.preVYSTUP'!F75</f>
        <v>47256265</v>
      </c>
      <c r="E77" s="18" t="str">
        <f>'[1]DFAakt.mes+fcie-podkl.preVYSTUP'!E75</f>
        <v>e - Dome a.s.</v>
      </c>
      <c r="F77" s="18" t="str">
        <f>'[1]DFAakt.mes+fcie-podkl.preVYSTUP'!AD75</f>
        <v>Tomášiková 28C</v>
      </c>
      <c r="G77" s="18" t="str">
        <f>'[1]DFAakt.mes+fcie-podkl.preVYSTUP'!AE75</f>
        <v>821 01</v>
      </c>
      <c r="H77" s="18" t="str">
        <f>'[1]DFAakt.mes+fcie-podkl.preVYSTUP'!AF75</f>
        <v>Bratislava</v>
      </c>
      <c r="I77" s="3">
        <f>'[1]DFAakt.mes+fcie-podkl.preVYSTUP'!L75</f>
        <v>2601049.5499999998</v>
      </c>
      <c r="J77" s="19" t="str">
        <f>'[1]DFAakt.mes+fcie-podkl.preVYSTUP'!T75</f>
        <v>EUR</v>
      </c>
      <c r="K77" s="20">
        <f>'[1]DFAakt.mes+fcie-podkl.preVYSTUP'!P75</f>
        <v>45246</v>
      </c>
      <c r="L77" s="18" t="str">
        <f>'[1]DFAakt.mes+fcie-podkl.preVYSTUP'!K75</f>
        <v>Zvýšenie efektívnosti energet.</v>
      </c>
    </row>
    <row r="78" spans="1:31" x14ac:dyDescent="0.25">
      <c r="A78" s="17" t="str">
        <f>'[1]DFAakt.mes+fcie-podkl.preVYSTUP'!A76:B76</f>
        <v>20231422</v>
      </c>
      <c r="B78" s="18" t="str">
        <f>'[1]DFAakt.mes+fcie-podkl.preVYSTUP'!B76</f>
        <v>52023</v>
      </c>
      <c r="C78" s="18" t="str">
        <f>[1]!Tabuľka22[[#This Row],[zmluva, objednávka]]</f>
        <v>mtz710/2023</v>
      </c>
      <c r="D78" s="18" t="str">
        <f>'[1]DFAakt.mes+fcie-podkl.preVYSTUP'!F76</f>
        <v>54654530</v>
      </c>
      <c r="E78" s="18" t="str">
        <f>'[1]DFAakt.mes+fcie-podkl.preVYSTUP'!E76</f>
        <v>AUTOSERVIS-Miroslav Budský</v>
      </c>
      <c r="F78" s="18" t="str">
        <f>'[1]DFAakt.mes+fcie-podkl.preVYSTUP'!AD76</f>
        <v>Kuzmányho 9</v>
      </c>
      <c r="G78" s="18" t="str">
        <f>'[1]DFAakt.mes+fcie-podkl.preVYSTUP'!AE76</f>
        <v>900 01</v>
      </c>
      <c r="H78" s="18" t="str">
        <f>'[1]DFAakt.mes+fcie-podkl.preVYSTUP'!AF76</f>
        <v>Modra</v>
      </c>
      <c r="I78" s="3">
        <f>'[1]DFAakt.mes+fcie-podkl.preVYSTUP'!L76</f>
        <v>240.5</v>
      </c>
      <c r="J78" s="19" t="str">
        <f>'[1]DFAakt.mes+fcie-podkl.preVYSTUP'!T76</f>
        <v>EUR</v>
      </c>
      <c r="K78" s="20">
        <f>'[1]DFAakt.mes+fcie-podkl.preVYSTUP'!P76</f>
        <v>45244</v>
      </c>
      <c r="L78" s="18" t="str">
        <f>'[1]DFAakt.mes+fcie-podkl.preVYSTUP'!K76</f>
        <v>Servis vozidla PK389DD</v>
      </c>
    </row>
    <row r="79" spans="1:31" x14ac:dyDescent="0.25">
      <c r="A79" s="17" t="str">
        <f>'[1]DFAakt.mes+fcie-podkl.preVYSTUP'!A77:B77</f>
        <v>20231423</v>
      </c>
      <c r="B79" s="18" t="str">
        <f>'[1]DFAakt.mes+fcie-podkl.preVYSTUP'!B77</f>
        <v>62023</v>
      </c>
      <c r="C79" s="18" t="str">
        <f>[1]!Tabuľka22[[#This Row],[zmluva, objednávka]]</f>
        <v>mtz710/2023</v>
      </c>
      <c r="D79" s="18" t="str">
        <f>'[1]DFAakt.mes+fcie-podkl.preVYSTUP'!F77</f>
        <v>54654530</v>
      </c>
      <c r="E79" s="18" t="str">
        <f>'[1]DFAakt.mes+fcie-podkl.preVYSTUP'!E77</f>
        <v>AUTOSERVIS-Miroslav Budský</v>
      </c>
      <c r="F79" s="18" t="str">
        <f>'[1]DFAakt.mes+fcie-podkl.preVYSTUP'!AD77</f>
        <v>Kuzmányho 9</v>
      </c>
      <c r="G79" s="18" t="str">
        <f>'[1]DFAakt.mes+fcie-podkl.preVYSTUP'!AE77</f>
        <v>900 01</v>
      </c>
      <c r="H79" s="18" t="str">
        <f>'[1]DFAakt.mes+fcie-podkl.preVYSTUP'!AF77</f>
        <v>Modra</v>
      </c>
      <c r="I79" s="3">
        <f>'[1]DFAakt.mes+fcie-podkl.preVYSTUP'!L77</f>
        <v>160</v>
      </c>
      <c r="J79" s="19" t="str">
        <f>'[1]DFAakt.mes+fcie-podkl.preVYSTUP'!T77</f>
        <v>EUR</v>
      </c>
      <c r="K79" s="20">
        <f>'[1]DFAakt.mes+fcie-podkl.preVYSTUP'!P77</f>
        <v>45244</v>
      </c>
      <c r="L79" s="18" t="str">
        <f>'[1]DFAakt.mes+fcie-podkl.preVYSTUP'!K77</f>
        <v>Oprava vozidla PK546CE</v>
      </c>
    </row>
    <row r="80" spans="1:31" x14ac:dyDescent="0.25">
      <c r="A80" s="17" t="str">
        <f>'[1]DFAakt.mes+fcie-podkl.preVYSTUP'!A78:B78</f>
        <v>20231424</v>
      </c>
      <c r="B80" s="18" t="str">
        <f>'[1]DFAakt.mes+fcie-podkl.preVYSTUP'!B78</f>
        <v>1186157</v>
      </c>
      <c r="C80" s="18" t="str">
        <f>[1]!Tabuľka22[[#This Row],[zmluva, objednávka]]</f>
        <v>31/2022</v>
      </c>
      <c r="D80" s="18" t="str">
        <f>'[1]DFAakt.mes+fcie-podkl.preVYSTUP'!F78</f>
        <v>36227901</v>
      </c>
      <c r="E80" s="18" t="str">
        <f>'[1]DFAakt.mes+fcie-podkl.preVYSTUP'!E78</f>
        <v>Banchem, s.r.o.</v>
      </c>
      <c r="F80" s="18" t="str">
        <f>'[1]DFAakt.mes+fcie-podkl.preVYSTUP'!AD78</f>
        <v>Rybný trh</v>
      </c>
      <c r="G80" s="18" t="str">
        <f>'[1]DFAakt.mes+fcie-podkl.preVYSTUP'!AE78</f>
        <v>92901</v>
      </c>
      <c r="H80" s="18" t="str">
        <f>'[1]DFAakt.mes+fcie-podkl.preVYSTUP'!AF78</f>
        <v>Dunajská  Streda</v>
      </c>
      <c r="I80" s="3">
        <f>'[1]DFAakt.mes+fcie-podkl.preVYSTUP'!L78</f>
        <v>1268.03</v>
      </c>
      <c r="J80" s="19" t="str">
        <f>'[1]DFAakt.mes+fcie-podkl.preVYSTUP'!T78</f>
        <v>EUR</v>
      </c>
      <c r="K80" s="20">
        <f>'[1]DFAakt.mes+fcie-podkl.preVYSTUP'!P78</f>
        <v>45254</v>
      </c>
      <c r="L80" s="18" t="str">
        <f>'[1]DFAakt.mes+fcie-podkl.preVYSTUP'!K78</f>
        <v>Čistiace prostriedky</v>
      </c>
    </row>
    <row r="81" spans="1:12" x14ac:dyDescent="0.25">
      <c r="A81" s="17" t="str">
        <f>'[1]DFAakt.mes+fcie-podkl.preVYSTUP'!A79:B79</f>
        <v>20231425</v>
      </c>
      <c r="B81" s="18" t="str">
        <f>'[1]DFAakt.mes+fcie-podkl.preVYSTUP'!B79</f>
        <v>1186158</v>
      </c>
      <c r="C81" s="18" t="str">
        <f>[1]!Tabuľka22[[#This Row],[zmluva, objednávka]]</f>
        <v>mtz704/2023</v>
      </c>
      <c r="D81" s="18" t="str">
        <f>'[1]DFAakt.mes+fcie-podkl.preVYSTUP'!F79</f>
        <v>36227901</v>
      </c>
      <c r="E81" s="18" t="str">
        <f>'[1]DFAakt.mes+fcie-podkl.preVYSTUP'!E79</f>
        <v>Banchem, s.r.o.</v>
      </c>
      <c r="F81" s="18" t="str">
        <f>'[1]DFAakt.mes+fcie-podkl.preVYSTUP'!AD79</f>
        <v>Rybný trh</v>
      </c>
      <c r="G81" s="18" t="str">
        <f>'[1]DFAakt.mes+fcie-podkl.preVYSTUP'!AE79</f>
        <v>92901</v>
      </c>
      <c r="H81" s="18" t="str">
        <f>'[1]DFAakt.mes+fcie-podkl.preVYSTUP'!AF79</f>
        <v>Dunajská  Streda</v>
      </c>
      <c r="I81" s="3">
        <f>'[1]DFAakt.mes+fcie-podkl.preVYSTUP'!L79</f>
        <v>9.6</v>
      </c>
      <c r="J81" s="19" t="str">
        <f>'[1]DFAakt.mes+fcie-podkl.preVYSTUP'!T79</f>
        <v>EUR</v>
      </c>
      <c r="K81" s="20">
        <f>'[1]DFAakt.mes+fcie-podkl.preVYSTUP'!P79</f>
        <v>45254</v>
      </c>
      <c r="L81" s="18" t="str">
        <f>'[1]DFAakt.mes+fcie-podkl.preVYSTUP'!K79</f>
        <v>Čistiace prostriedky</v>
      </c>
    </row>
    <row r="82" spans="1:12" x14ac:dyDescent="0.25">
      <c r="A82" s="17" t="str">
        <f>'[1]DFAakt.mes+fcie-podkl.preVYSTUP'!A80:B80</f>
        <v>20231426</v>
      </c>
      <c r="B82" s="18" t="str">
        <f>'[1]DFAakt.mes+fcie-podkl.preVYSTUP'!B80</f>
        <v>1186159</v>
      </c>
      <c r="C82" s="18" t="str">
        <f>[1]!Tabuľka22[[#This Row],[zmluva, objednávka]]</f>
        <v>59/2020</v>
      </c>
      <c r="D82" s="18" t="str">
        <f>'[1]DFAakt.mes+fcie-podkl.preVYSTUP'!F80</f>
        <v>36227901</v>
      </c>
      <c r="E82" s="18" t="str">
        <f>'[1]DFAakt.mes+fcie-podkl.preVYSTUP'!E80</f>
        <v>Banchem, s.r.o.</v>
      </c>
      <c r="F82" s="18" t="str">
        <f>'[1]DFAakt.mes+fcie-podkl.preVYSTUP'!AD80</f>
        <v>Rybný trh</v>
      </c>
      <c r="G82" s="18" t="str">
        <f>'[1]DFAakt.mes+fcie-podkl.preVYSTUP'!AE80</f>
        <v>92901</v>
      </c>
      <c r="H82" s="18" t="str">
        <f>'[1]DFAakt.mes+fcie-podkl.preVYSTUP'!AF80</f>
        <v>Dunajská  Streda</v>
      </c>
      <c r="I82" s="3">
        <f>'[1]DFAakt.mes+fcie-podkl.preVYSTUP'!L80</f>
        <v>749.28</v>
      </c>
      <c r="J82" s="19" t="str">
        <f>'[1]DFAakt.mes+fcie-podkl.preVYSTUP'!T80</f>
        <v>EUR</v>
      </c>
      <c r="K82" s="20">
        <f>'[1]DFAakt.mes+fcie-podkl.preVYSTUP'!P80</f>
        <v>45254</v>
      </c>
      <c r="L82" s="18" t="str">
        <f>'[1]DFAakt.mes+fcie-podkl.preVYSTUP'!K80</f>
        <v>Dezinfekčné prostriedky</v>
      </c>
    </row>
    <row r="83" spans="1:12" x14ac:dyDescent="0.25">
      <c r="A83" s="17" t="str">
        <f>'[1]DFAakt.mes+fcie-podkl.preVYSTUP'!A81:B81</f>
        <v>20231427</v>
      </c>
      <c r="B83" s="18" t="str">
        <f>'[1]DFAakt.mes+fcie-podkl.preVYSTUP'!B81</f>
        <v>1186169</v>
      </c>
      <c r="C83" s="18" t="str">
        <f>[1]!Tabuľka22[[#This Row],[zmluva, objednávka]]</f>
        <v>49/2022</v>
      </c>
      <c r="D83" s="18" t="str">
        <f>'[1]DFAakt.mes+fcie-podkl.preVYSTUP'!F81</f>
        <v>36227901</v>
      </c>
      <c r="E83" s="18" t="str">
        <f>'[1]DFAakt.mes+fcie-podkl.preVYSTUP'!E81</f>
        <v>Banchem, s.r.o.</v>
      </c>
      <c r="F83" s="18" t="str">
        <f>'[1]DFAakt.mes+fcie-podkl.preVYSTUP'!AD81</f>
        <v>Rybný trh</v>
      </c>
      <c r="G83" s="18" t="str">
        <f>'[1]DFAakt.mes+fcie-podkl.preVYSTUP'!AE81</f>
        <v>92901</v>
      </c>
      <c r="H83" s="18" t="str">
        <f>'[1]DFAakt.mes+fcie-podkl.preVYSTUP'!AF81</f>
        <v>Dunajská  Streda</v>
      </c>
      <c r="I83" s="3">
        <f>'[1]DFAakt.mes+fcie-podkl.preVYSTUP'!L81</f>
        <v>3792.12</v>
      </c>
      <c r="J83" s="19" t="str">
        <f>'[1]DFAakt.mes+fcie-podkl.preVYSTUP'!T81</f>
        <v>EUR</v>
      </c>
      <c r="K83" s="20">
        <f>'[1]DFAakt.mes+fcie-podkl.preVYSTUP'!P81</f>
        <v>45254</v>
      </c>
      <c r="L83" s="18" t="str">
        <f>'[1]DFAakt.mes+fcie-podkl.preVYSTUP'!K81</f>
        <v>Hygienické prostriedky</v>
      </c>
    </row>
    <row r="84" spans="1:12" x14ac:dyDescent="0.25">
      <c r="A84" s="17" t="str">
        <f>'[1]DFAakt.mes+fcie-podkl.preVYSTUP'!A82:B82</f>
        <v>20231429</v>
      </c>
      <c r="B84" s="18" t="str">
        <f>'[1]DFAakt.mes+fcie-podkl.preVYSTUP'!B82</f>
        <v>230100152</v>
      </c>
      <c r="C84" s="18" t="str">
        <f>[1]!Tabuľka22[[#This Row],[zmluva, objednávka]]</f>
        <v>mtz708/2023</v>
      </c>
      <c r="D84" s="18" t="str">
        <f>'[1]DFAakt.mes+fcie-podkl.preVYSTUP'!F82</f>
        <v>45697647</v>
      </c>
      <c r="E84" s="18" t="str">
        <f>'[1]DFAakt.mes+fcie-podkl.preVYSTUP'!E82</f>
        <v>Color Centrum s.r.o.</v>
      </c>
      <c r="F84" s="18" t="str">
        <f>'[1]DFAakt.mes+fcie-podkl.preVYSTUP'!AD82</f>
        <v>Bratislavská 85</v>
      </c>
      <c r="G84" s="18" t="str">
        <f>'[1]DFAakt.mes+fcie-podkl.preVYSTUP'!AE82</f>
        <v>902 01</v>
      </c>
      <c r="H84" s="18" t="str">
        <f>'[1]DFAakt.mes+fcie-podkl.preVYSTUP'!AF82</f>
        <v>Pezinok</v>
      </c>
      <c r="I84" s="3">
        <f>'[1]DFAakt.mes+fcie-podkl.preVYSTUP'!L82</f>
        <v>680.99</v>
      </c>
      <c r="J84" s="19" t="str">
        <f>'[1]DFAakt.mes+fcie-podkl.preVYSTUP'!T82</f>
        <v>EUR</v>
      </c>
      <c r="K84" s="20">
        <f>'[1]DFAakt.mes+fcie-podkl.preVYSTUP'!P82</f>
        <v>45244</v>
      </c>
      <c r="L84" s="18" t="str">
        <f>'[1]DFAakt.mes+fcie-podkl.preVYSTUP'!K82</f>
        <v>Maliarský a natieračský materi</v>
      </c>
    </row>
    <row r="85" spans="1:12" x14ac:dyDescent="0.25">
      <c r="A85" s="17" t="str">
        <f>'[1]DFAakt.mes+fcie-podkl.preVYSTUP'!A83:B83</f>
        <v>20231430</v>
      </c>
      <c r="B85" s="18" t="str">
        <f>'[1]DFAakt.mes+fcie-podkl.preVYSTUP'!B83</f>
        <v>2023108</v>
      </c>
      <c r="C85" s="18" t="str">
        <f>[1]!Tabuľka22[[#This Row],[zmluva, objednávka]]</f>
        <v>mtz698/2023</v>
      </c>
      <c r="D85" s="18" t="str">
        <f>'[1]DFAakt.mes+fcie-podkl.preVYSTUP'!F83</f>
        <v>46806636</v>
      </c>
      <c r="E85" s="18" t="str">
        <f>'[1]DFAakt.mes+fcie-podkl.preVYSTUP'!E83</f>
        <v>Kominárstvo Lesay s.r.o.2</v>
      </c>
      <c r="F85" s="18" t="str">
        <f>'[1]DFAakt.mes+fcie-podkl.preVYSTUP'!AD83</f>
        <v>Záhumenská 20/95</v>
      </c>
      <c r="G85" s="18" t="str">
        <f>'[1]DFAakt.mes+fcie-podkl.preVYSTUP'!AE83</f>
        <v>922 07</v>
      </c>
      <c r="H85" s="18" t="str">
        <f>'[1]DFAakt.mes+fcie-podkl.preVYSTUP'!AF83</f>
        <v>Veľké Kostoľany</v>
      </c>
      <c r="I85" s="3">
        <f>'[1]DFAakt.mes+fcie-podkl.preVYSTUP'!L83</f>
        <v>87.2</v>
      </c>
      <c r="J85" s="19" t="str">
        <f>'[1]DFAakt.mes+fcie-podkl.preVYSTUP'!T83</f>
        <v>EUR</v>
      </c>
      <c r="K85" s="20">
        <f>'[1]DFAakt.mes+fcie-podkl.preVYSTUP'!P83</f>
        <v>45254</v>
      </c>
      <c r="L85" s="18" t="str">
        <f>'[1]DFAakt.mes+fcie-podkl.preVYSTUP'!K83</f>
        <v>Revízia komínov a dymovodov</v>
      </c>
    </row>
    <row r="86" spans="1:12" x14ac:dyDescent="0.25">
      <c r="A86" s="17" t="str">
        <f>'[1]DFAakt.mes+fcie-podkl.preVYSTUP'!A84:B84</f>
        <v>20231431</v>
      </c>
      <c r="B86" s="18" t="str">
        <f>'[1]DFAakt.mes+fcie-podkl.preVYSTUP'!B84</f>
        <v>230609</v>
      </c>
      <c r="C86" s="18" t="str">
        <f>[1]!Tabuľka22[[#This Row],[zmluva, objednávka]]</f>
        <v>mtz706/2023</v>
      </c>
      <c r="D86" s="18" t="str">
        <f>'[1]DFAakt.mes+fcie-podkl.preVYSTUP'!F84</f>
        <v>51400294</v>
      </c>
      <c r="E86" s="18" t="str">
        <f>'[1]DFAakt.mes+fcie-podkl.preVYSTUP'!E84</f>
        <v>TheraCare s.r.o.</v>
      </c>
      <c r="F86" s="18" t="str">
        <f>'[1]DFAakt.mes+fcie-podkl.preVYSTUP'!AD84</f>
        <v>Gregorovej 4</v>
      </c>
      <c r="G86" s="18" t="str">
        <f>'[1]DFAakt.mes+fcie-podkl.preVYSTUP'!AE84</f>
        <v>821 03</v>
      </c>
      <c r="H86" s="18" t="str">
        <f>'[1]DFAakt.mes+fcie-podkl.preVYSTUP'!AF84</f>
        <v>Bratislava</v>
      </c>
      <c r="I86" s="3">
        <f>'[1]DFAakt.mes+fcie-podkl.preVYSTUP'!L84</f>
        <v>304.32</v>
      </c>
      <c r="J86" s="19" t="str">
        <f>'[1]DFAakt.mes+fcie-podkl.preVYSTUP'!T84</f>
        <v>EUR</v>
      </c>
      <c r="K86" s="20">
        <f>'[1]DFAakt.mes+fcie-podkl.preVYSTUP'!P84</f>
        <v>45244</v>
      </c>
      <c r="L86" s="18" t="str">
        <f>'[1]DFAakt.mes+fcie-podkl.preVYSTUP'!K84</f>
        <v>Ochranné spodné prádlo ochr.kr</v>
      </c>
    </row>
    <row r="87" spans="1:12" x14ac:dyDescent="0.25">
      <c r="A87" s="17" t="str">
        <f>'[1]DFAakt.mes+fcie-podkl.preVYSTUP'!A85:B85</f>
        <v>20231432</v>
      </c>
      <c r="B87" s="18" t="str">
        <f>'[1]DFAakt.mes+fcie-podkl.preVYSTUP'!B85</f>
        <v>1135164</v>
      </c>
      <c r="C87" s="18" t="str">
        <f>[1]!Tabuľka22[[#This Row],[zmluva, objednávka]]</f>
        <v>mtz705/2023</v>
      </c>
      <c r="D87" s="18" t="str">
        <f>'[1]DFAakt.mes+fcie-podkl.preVYSTUP'!F85</f>
        <v>52120015</v>
      </c>
      <c r="E87" s="18" t="str">
        <f>'[1]DFAakt.mes+fcie-podkl.preVYSTUP'!E85</f>
        <v>SAFETY collection s.r.o.</v>
      </c>
      <c r="F87" s="18" t="str">
        <f>'[1]DFAakt.mes+fcie-podkl.preVYSTUP'!AD85</f>
        <v>Kalinčiakova 48</v>
      </c>
      <c r="G87" s="18" t="str">
        <f>'[1]DFAakt.mes+fcie-podkl.preVYSTUP'!AE85</f>
        <v>90301</v>
      </c>
      <c r="H87" s="18" t="str">
        <f>'[1]DFAakt.mes+fcie-podkl.preVYSTUP'!AF85</f>
        <v>Senec</v>
      </c>
      <c r="I87" s="3">
        <f>'[1]DFAakt.mes+fcie-podkl.preVYSTUP'!L85</f>
        <v>161.19999999999999</v>
      </c>
      <c r="J87" s="19" t="str">
        <f>'[1]DFAakt.mes+fcie-podkl.preVYSTUP'!T85</f>
        <v>EUR</v>
      </c>
      <c r="K87" s="20">
        <f>'[1]DFAakt.mes+fcie-podkl.preVYSTUP'!P85</f>
        <v>45244</v>
      </c>
      <c r="L87" s="18" t="str">
        <f>'[1]DFAakt.mes+fcie-podkl.preVYSTUP'!K85</f>
        <v>Ochranné pracovné prostriedky</v>
      </c>
    </row>
    <row r="88" spans="1:12" x14ac:dyDescent="0.25">
      <c r="A88" s="17" t="str">
        <f>'[1]DFAakt.mes+fcie-podkl.preVYSTUP'!A86:B86</f>
        <v>20231435</v>
      </c>
      <c r="B88" s="18" t="str">
        <f>'[1]DFAakt.mes+fcie-podkl.preVYSTUP'!B86</f>
        <v>4231222728</v>
      </c>
      <c r="C88" s="18" t="str">
        <f>[1]!Tabuľka22[[#This Row],[zmluva, objednávka]]</f>
        <v>32/2006</v>
      </c>
      <c r="D88" s="18" t="str">
        <f>'[1]DFAakt.mes+fcie-podkl.preVYSTUP'!F86</f>
        <v>35850370</v>
      </c>
      <c r="E88" s="18" t="str">
        <f>'[1]DFAakt.mes+fcie-podkl.preVYSTUP'!E86</f>
        <v>Bratislavská vodárenská spoločnosť, a.s.</v>
      </c>
      <c r="F88" s="18" t="str">
        <f>'[1]DFAakt.mes+fcie-podkl.preVYSTUP'!AD86</f>
        <v>Prešovská 48</v>
      </c>
      <c r="G88" s="18" t="str">
        <f>'[1]DFAakt.mes+fcie-podkl.preVYSTUP'!AE86</f>
        <v>826 46</v>
      </c>
      <c r="H88" s="18" t="str">
        <f>'[1]DFAakt.mes+fcie-podkl.preVYSTUP'!AF86</f>
        <v>Bratislava 29</v>
      </c>
      <c r="I88" s="3">
        <f>'[1]DFAakt.mes+fcie-podkl.preVYSTUP'!L86</f>
        <v>6195.14</v>
      </c>
      <c r="J88" s="19" t="str">
        <f>'[1]DFAakt.mes+fcie-podkl.preVYSTUP'!T86</f>
        <v>EUR</v>
      </c>
      <c r="K88" s="20">
        <f>'[1]DFAakt.mes+fcie-podkl.preVYSTUP'!P86</f>
        <v>45258</v>
      </c>
      <c r="L88" s="18" t="str">
        <f>'[1]DFAakt.mes+fcie-podkl.preVYSTUP'!K86</f>
        <v>Voda</v>
      </c>
    </row>
    <row r="89" spans="1:12" x14ac:dyDescent="0.25">
      <c r="A89" s="17" t="str">
        <f>'[1]DFAakt.mes+fcie-podkl.preVYSTUP'!A87:B87</f>
        <v>20231436</v>
      </c>
      <c r="B89" s="18" t="str">
        <f>'[1]DFAakt.mes+fcie-podkl.preVYSTUP'!B87</f>
        <v>2023301004</v>
      </c>
      <c r="C89" s="18" t="str">
        <f>[1]!Tabuľka22[[#This Row],[zmluva, objednávka]]</f>
        <v>44/2023</v>
      </c>
      <c r="D89" s="18" t="str">
        <f>'[1]DFAakt.mes+fcie-podkl.preVYSTUP'!F87</f>
        <v>47549475</v>
      </c>
      <c r="E89" s="18" t="str">
        <f>'[1]DFAakt.mes+fcie-podkl.preVYSTUP'!E87</f>
        <v>S3BI s.r.o.</v>
      </c>
      <c r="F89" s="18" t="str">
        <f>'[1]DFAakt.mes+fcie-podkl.preVYSTUP'!AD87</f>
        <v>Arménska 8</v>
      </c>
      <c r="G89" s="18" t="str">
        <f>'[1]DFAakt.mes+fcie-podkl.preVYSTUP'!AE87</f>
        <v>821 07</v>
      </c>
      <c r="H89" s="18" t="str">
        <f>'[1]DFAakt.mes+fcie-podkl.preVYSTUP'!AF87</f>
        <v>Bratislava</v>
      </c>
      <c r="I89" s="3">
        <f>'[1]DFAakt.mes+fcie-podkl.preVYSTUP'!L87</f>
        <v>4680</v>
      </c>
      <c r="J89" s="19" t="str">
        <f>'[1]DFAakt.mes+fcie-podkl.preVYSTUP'!T87</f>
        <v>EUR</v>
      </c>
      <c r="K89" s="20">
        <f>'[1]DFAakt.mes+fcie-podkl.preVYSTUP'!P87</f>
        <v>45250</v>
      </c>
      <c r="L89" s="18" t="str">
        <f>'[1]DFAakt.mes+fcie-podkl.preVYSTUP'!K87</f>
        <v>Technický dozor - Rekonštrukci</v>
      </c>
    </row>
    <row r="90" spans="1:12" x14ac:dyDescent="0.25">
      <c r="A90" s="17" t="str">
        <f>'[1]DFAakt.mes+fcie-podkl.preVYSTUP'!A88:B88</f>
        <v>20231437</v>
      </c>
      <c r="B90" s="18" t="str">
        <f>'[1]DFAakt.mes+fcie-podkl.preVYSTUP'!B88</f>
        <v>2023054</v>
      </c>
      <c r="C90" s="18" t="str">
        <f>[1]!Tabuľka22[[#This Row],[zmluva, objednávka]]</f>
        <v>51/2022</v>
      </c>
      <c r="D90" s="18" t="str">
        <f>'[1]DFAakt.mes+fcie-podkl.preVYSTUP'!F88</f>
        <v>47469901</v>
      </c>
      <c r="E90" s="18" t="str">
        <f>'[1]DFAakt.mes+fcie-podkl.preVYSTUP'!E88</f>
        <v>AUTO VOYAGER, s.r.o.</v>
      </c>
      <c r="F90" s="18" t="str">
        <f>'[1]DFAakt.mes+fcie-podkl.preVYSTUP'!AD88</f>
        <v>Komenského 10</v>
      </c>
      <c r="G90" s="18" t="str">
        <f>'[1]DFAakt.mes+fcie-podkl.preVYSTUP'!AE88</f>
        <v>900 01</v>
      </c>
      <c r="H90" s="18" t="str">
        <f>'[1]DFAakt.mes+fcie-podkl.preVYSTUP'!AF88</f>
        <v>Modra</v>
      </c>
      <c r="I90" s="3">
        <f>'[1]DFAakt.mes+fcie-podkl.preVYSTUP'!L88</f>
        <v>1842</v>
      </c>
      <c r="J90" s="19" t="str">
        <f>'[1]DFAakt.mes+fcie-podkl.preVYSTUP'!T88</f>
        <v>EUR</v>
      </c>
      <c r="K90" s="20">
        <f>'[1]DFAakt.mes+fcie-podkl.preVYSTUP'!P88</f>
        <v>45250</v>
      </c>
      <c r="L90" s="18" t="str">
        <f>'[1]DFAakt.mes+fcie-podkl.preVYSTUP'!K88</f>
        <v>Osobná preprava zamestnancov</v>
      </c>
    </row>
    <row r="91" spans="1:12" x14ac:dyDescent="0.25">
      <c r="A91" s="17" t="str">
        <f>'[1]DFAakt.mes+fcie-podkl.preVYSTUP'!A89:B89</f>
        <v>20231438</v>
      </c>
      <c r="B91" s="18" t="str">
        <f>'[1]DFAakt.mes+fcie-podkl.preVYSTUP'!B89</f>
        <v>2310261</v>
      </c>
      <c r="C91" s="18" t="str">
        <f>[1]!Tabuľka22[[#This Row],[zmluva, objednávka]]</f>
        <v>25/2023</v>
      </c>
      <c r="D91" s="18" t="str">
        <f>'[1]DFAakt.mes+fcie-podkl.preVYSTUP'!F89</f>
        <v>50529561</v>
      </c>
      <c r="E91" s="18" t="str">
        <f>'[1]DFAakt.mes+fcie-podkl.preVYSTUP'!E89</f>
        <v>Fair Facility SK s.r.o.</v>
      </c>
      <c r="F91" s="18" t="str">
        <f>'[1]DFAakt.mes+fcie-podkl.preVYSTUP'!AD89</f>
        <v>T.G.Masaryka 6</v>
      </c>
      <c r="G91" s="18" t="str">
        <f>'[1]DFAakt.mes+fcie-podkl.preVYSTUP'!AE89</f>
        <v>960 01</v>
      </c>
      <c r="H91" s="18" t="str">
        <f>'[1]DFAakt.mes+fcie-podkl.preVYSTUP'!AF89</f>
        <v>Zvolen</v>
      </c>
      <c r="I91" s="3">
        <f>'[1]DFAakt.mes+fcie-podkl.preVYSTUP'!L89</f>
        <v>28926.720000000001</v>
      </c>
      <c r="J91" s="19" t="str">
        <f>'[1]DFAakt.mes+fcie-podkl.preVYSTUP'!T89</f>
        <v>EUR</v>
      </c>
      <c r="K91" s="20">
        <f>'[1]DFAakt.mes+fcie-podkl.preVYSTUP'!P89</f>
        <v>45258</v>
      </c>
      <c r="L91" s="18" t="str">
        <f>'[1]DFAakt.mes+fcie-podkl.preVYSTUP'!K89</f>
        <v>Strážna služba</v>
      </c>
    </row>
    <row r="92" spans="1:12" x14ac:dyDescent="0.25">
      <c r="A92" s="17" t="str">
        <f>'[1]DFAakt.mes+fcie-podkl.preVYSTUP'!A90:B90</f>
        <v>20231439</v>
      </c>
      <c r="B92" s="18" t="str">
        <f>'[1]DFAakt.mes+fcie-podkl.preVYSTUP'!B90</f>
        <v>8337893001</v>
      </c>
      <c r="C92" s="18" t="str">
        <f>[1]!Tabuľka22[[#This Row],[zmluva, objednávka]]</f>
        <v>19/2019</v>
      </c>
      <c r="D92" s="18" t="str">
        <f>'[1]DFAakt.mes+fcie-podkl.preVYSTUP'!F90</f>
        <v>35763469</v>
      </c>
      <c r="E92" s="18" t="str">
        <f>'[1]DFAakt.mes+fcie-podkl.preVYSTUP'!E90</f>
        <v>T - Com, Slovak Telekom a.s.</v>
      </c>
      <c r="F92" s="18" t="str">
        <f>'[1]DFAakt.mes+fcie-podkl.preVYSTUP'!AD90</f>
        <v>Bajkalská 28</v>
      </c>
      <c r="G92" s="18" t="str">
        <f>'[1]DFAakt.mes+fcie-podkl.preVYSTUP'!AE90</f>
        <v>817 62</v>
      </c>
      <c r="H92" s="18" t="str">
        <f>'[1]DFAakt.mes+fcie-podkl.preVYSTUP'!AF90</f>
        <v>Bratislava</v>
      </c>
      <c r="I92" s="3">
        <f>'[1]DFAakt.mes+fcie-podkl.preVYSTUP'!L90</f>
        <v>663.04</v>
      </c>
      <c r="J92" s="19" t="str">
        <f>'[1]DFAakt.mes+fcie-podkl.preVYSTUP'!T90</f>
        <v>EUR</v>
      </c>
      <c r="K92" s="20">
        <f>'[1]DFAakt.mes+fcie-podkl.preVYSTUP'!P90</f>
        <v>45250</v>
      </c>
      <c r="L92" s="18" t="str">
        <f>'[1]DFAakt.mes+fcie-podkl.preVYSTUP'!K90</f>
        <v>Telefóny</v>
      </c>
    </row>
    <row r="93" spans="1:12" x14ac:dyDescent="0.25">
      <c r="A93" s="17" t="str">
        <f>'[1]DFAakt.mes+fcie-podkl.preVYSTUP'!A91:B91</f>
        <v>20231440</v>
      </c>
      <c r="B93" s="18" t="str">
        <f>'[1]DFAakt.mes+fcie-podkl.preVYSTUP'!B91</f>
        <v>231020067</v>
      </c>
      <c r="C93" s="18" t="str">
        <f>[1]!Tabuľka22[[#This Row],[zmluva, objednávka]]</f>
        <v>mtz674/2023</v>
      </c>
      <c r="D93" s="18" t="str">
        <f>'[1]DFAakt.mes+fcie-podkl.preVYSTUP'!F91</f>
        <v>36515388</v>
      </c>
      <c r="E93" s="18" t="str">
        <f>'[1]DFAakt.mes+fcie-podkl.preVYSTUP'!E91</f>
        <v>UNIZDRAV Prešov, s.r.o.</v>
      </c>
      <c r="F93" s="18" t="str">
        <f>'[1]DFAakt.mes+fcie-podkl.preVYSTUP'!AD91</f>
        <v>Františkánske námestie 3/A</v>
      </c>
      <c r="G93" s="18" t="str">
        <f>'[1]DFAakt.mes+fcie-podkl.preVYSTUP'!AE91</f>
        <v>080 01</v>
      </c>
      <c r="H93" s="18" t="str">
        <f>'[1]DFAakt.mes+fcie-podkl.preVYSTUP'!AF91</f>
        <v>Prešov</v>
      </c>
      <c r="I93" s="3">
        <f>'[1]DFAakt.mes+fcie-podkl.preVYSTUP'!L91</f>
        <v>482.3</v>
      </c>
      <c r="J93" s="19" t="str">
        <f>'[1]DFAakt.mes+fcie-podkl.preVYSTUP'!T91</f>
        <v>EUR</v>
      </c>
      <c r="K93" s="20">
        <f>'[1]DFAakt.mes+fcie-podkl.preVYSTUP'!P91</f>
        <v>45236</v>
      </c>
      <c r="L93" s="18" t="str">
        <f>'[1]DFAakt.mes+fcie-podkl.preVYSTUP'!K91</f>
        <v>Pojazdné toaletné kreslá</v>
      </c>
    </row>
    <row r="94" spans="1:12" x14ac:dyDescent="0.25">
      <c r="A94" s="17" t="str">
        <f>'[1]DFAakt.mes+fcie-podkl.preVYSTUP'!A92:B92</f>
        <v>20231442</v>
      </c>
      <c r="B94" s="18" t="str">
        <f>'[1]DFAakt.mes+fcie-podkl.preVYSTUP'!B92</f>
        <v>2023449</v>
      </c>
      <c r="C94" s="18" t="str">
        <f>[1]!Tabuľka22[[#This Row],[zmluva, objednávka]]</f>
        <v>mtz9/2023</v>
      </c>
      <c r="D94" s="18" t="str">
        <f>'[1]DFAakt.mes+fcie-podkl.preVYSTUP'!F92</f>
        <v>44798695</v>
      </c>
      <c r="E94" s="18" t="str">
        <f>'[1]DFAakt.mes+fcie-podkl.preVYSTUP'!E92</f>
        <v>COMFORTA TEXTIL SERVIS</v>
      </c>
      <c r="F94" s="18" t="str">
        <f>'[1]DFAakt.mes+fcie-podkl.preVYSTUP'!AD92</f>
        <v>Clementisova 16</v>
      </c>
      <c r="G94" s="18" t="str">
        <f>'[1]DFAakt.mes+fcie-podkl.preVYSTUP'!AE92</f>
        <v>036 01</v>
      </c>
      <c r="H94" s="18" t="str">
        <f>'[1]DFAakt.mes+fcie-podkl.preVYSTUP'!AF92</f>
        <v>Martin</v>
      </c>
      <c r="I94" s="3">
        <f>'[1]DFAakt.mes+fcie-podkl.preVYSTUP'!L92</f>
        <v>7200.38</v>
      </c>
      <c r="J94" s="19" t="str">
        <f>'[1]DFAakt.mes+fcie-podkl.preVYSTUP'!T92</f>
        <v>EUR</v>
      </c>
      <c r="K94" s="20">
        <f>'[1]DFAakt.mes+fcie-podkl.preVYSTUP'!P92</f>
        <v>45258</v>
      </c>
      <c r="L94" s="18" t="str">
        <f>'[1]DFAakt.mes+fcie-podkl.preVYSTUP'!K92</f>
        <v>Pranie dodávateľsky</v>
      </c>
    </row>
    <row r="95" spans="1:12" x14ac:dyDescent="0.25">
      <c r="A95" s="17" t="str">
        <f>'[1]DFAakt.mes+fcie-podkl.preVYSTUP'!A93:B93</f>
        <v>20231443</v>
      </c>
      <c r="B95" s="18" t="str">
        <f>'[1]DFAakt.mes+fcie-podkl.preVYSTUP'!B93</f>
        <v>120230719</v>
      </c>
      <c r="C95" s="18" t="str">
        <f>[1]!Tabuľka22[[#This Row],[zmluva, objednávka]]</f>
        <v>3/2022</v>
      </c>
      <c r="D95" s="18" t="str">
        <f>'[1]DFAakt.mes+fcie-podkl.preVYSTUP'!F93</f>
        <v>31710549</v>
      </c>
      <c r="E95" s="18" t="str">
        <f>'[1]DFAakt.mes+fcie-podkl.preVYSTUP'!E93</f>
        <v>STAPRO SLOVENSKO s.r.o.</v>
      </c>
      <c r="F95" s="18" t="str">
        <f>'[1]DFAakt.mes+fcie-podkl.preVYSTUP'!AD93</f>
        <v>Hroncova 3</v>
      </c>
      <c r="G95" s="18" t="str">
        <f>'[1]DFAakt.mes+fcie-podkl.preVYSTUP'!AE93</f>
        <v>040 01</v>
      </c>
      <c r="H95" s="18" t="str">
        <f>'[1]DFAakt.mes+fcie-podkl.preVYSTUP'!AF93</f>
        <v>Košice</v>
      </c>
      <c r="I95" s="3">
        <f>'[1]DFAakt.mes+fcie-podkl.preVYSTUP'!L93</f>
        <v>127.02</v>
      </c>
      <c r="J95" s="19" t="str">
        <f>'[1]DFAakt.mes+fcie-podkl.preVYSTUP'!T93</f>
        <v>EUR</v>
      </c>
      <c r="K95" s="20">
        <f>'[1]DFAakt.mes+fcie-podkl.preVYSTUP'!P93</f>
        <v>45250</v>
      </c>
      <c r="L95" s="18" t="str">
        <f>'[1]DFAakt.mes+fcie-podkl.preVYSTUP'!K93</f>
        <v>Supervízna podpora FONS Akord</v>
      </c>
    </row>
    <row r="96" spans="1:12" x14ac:dyDescent="0.25">
      <c r="A96" s="17" t="str">
        <f>'[1]DFAakt.mes+fcie-podkl.preVYSTUP'!A94:B94</f>
        <v>20231444</v>
      </c>
      <c r="B96" s="18" t="str">
        <f>'[1]DFAakt.mes+fcie-podkl.preVYSTUP'!B94</f>
        <v>120231017</v>
      </c>
      <c r="C96" s="18" t="str">
        <f>[1]!Tabuľka22[[#This Row],[zmluva, objednávka]]</f>
        <v>3/2022</v>
      </c>
      <c r="D96" s="18" t="str">
        <f>'[1]DFAakt.mes+fcie-podkl.preVYSTUP'!F94</f>
        <v>31710549</v>
      </c>
      <c r="E96" s="18" t="str">
        <f>'[1]DFAakt.mes+fcie-podkl.preVYSTUP'!E94</f>
        <v>STAPRO SLOVENSKO s.r.o.</v>
      </c>
      <c r="F96" s="18" t="str">
        <f>'[1]DFAakt.mes+fcie-podkl.preVYSTUP'!AD94</f>
        <v>Hroncova 3</v>
      </c>
      <c r="G96" s="18" t="str">
        <f>'[1]DFAakt.mes+fcie-podkl.preVYSTUP'!AE94</f>
        <v>040 01</v>
      </c>
      <c r="H96" s="18" t="str">
        <f>'[1]DFAakt.mes+fcie-podkl.preVYSTUP'!AF94</f>
        <v>Košice</v>
      </c>
      <c r="I96" s="3">
        <f>'[1]DFAakt.mes+fcie-podkl.preVYSTUP'!L94</f>
        <v>127.02</v>
      </c>
      <c r="J96" s="19" t="str">
        <f>'[1]DFAakt.mes+fcie-podkl.preVYSTUP'!T94</f>
        <v>EUR</v>
      </c>
      <c r="K96" s="20">
        <f>'[1]DFAakt.mes+fcie-podkl.preVYSTUP'!P94</f>
        <v>45250</v>
      </c>
      <c r="L96" s="18" t="str">
        <f>'[1]DFAakt.mes+fcie-podkl.preVYSTUP'!K94</f>
        <v>Supervízna podpora FONS Akord</v>
      </c>
    </row>
    <row r="97" spans="1:12" x14ac:dyDescent="0.25">
      <c r="A97" s="17" t="str">
        <f>'[1]DFAakt.mes+fcie-podkl.preVYSTUP'!A95:B95</f>
        <v>20231445</v>
      </c>
      <c r="B97" s="18" t="str">
        <f>'[1]DFAakt.mes+fcie-podkl.preVYSTUP'!B95</f>
        <v>1024072</v>
      </c>
      <c r="C97" s="18" t="str">
        <f>[1]!Tabuľka22[[#This Row],[zmluva, objednávka]]</f>
        <v>mtz680/2023</v>
      </c>
      <c r="D97" s="18">
        <f>'[1]DFAakt.mes+fcie-podkl.preVYSTUP'!F95</f>
        <v>0</v>
      </c>
      <c r="E97" s="18" t="str">
        <f>'[1]DFAakt.mes+fcie-podkl.preVYSTUP'!E95</f>
        <v>IKEA Bratislava s.r.o.</v>
      </c>
      <c r="F97" s="18" t="str">
        <f>'[1]DFAakt.mes+fcie-podkl.preVYSTUP'!AD95</f>
        <v>Ivánska cesta 18</v>
      </c>
      <c r="G97" s="18" t="str">
        <f>'[1]DFAakt.mes+fcie-podkl.preVYSTUP'!AE95</f>
        <v>821 04</v>
      </c>
      <c r="H97" s="18" t="str">
        <f>'[1]DFAakt.mes+fcie-podkl.preVYSTUP'!AF95</f>
        <v>Bratislava</v>
      </c>
      <c r="I97" s="3">
        <f>'[1]DFAakt.mes+fcie-podkl.preVYSTUP'!L95</f>
        <v>1936.26</v>
      </c>
      <c r="J97" s="19" t="str">
        <f>'[1]DFAakt.mes+fcie-podkl.preVYSTUP'!T95</f>
        <v>EUR</v>
      </c>
      <c r="K97" s="20">
        <f>'[1]DFAakt.mes+fcie-podkl.preVYSTUP'!P95</f>
        <v>45250</v>
      </c>
      <c r="L97" s="18" t="str">
        <f>'[1]DFAakt.mes+fcie-podkl.preVYSTUP'!K95</f>
        <v>Kancelársky nábytok,stolovací</v>
      </c>
    </row>
    <row r="98" spans="1:12" x14ac:dyDescent="0.25">
      <c r="A98" s="17" t="str">
        <f>'[1]DFAakt.mes+fcie-podkl.preVYSTUP'!A96:B96</f>
        <v>20231451</v>
      </c>
      <c r="B98" s="18" t="str">
        <f>'[1]DFAakt.mes+fcie-podkl.preVYSTUP'!B96</f>
        <v>20239071</v>
      </c>
      <c r="C98" s="18" t="str">
        <f>[1]!Tabuľka22[[#This Row],[zmluva, objednávka]]</f>
        <v>nl743/2023</v>
      </c>
      <c r="D98" s="18" t="str">
        <f>'[1]DFAakt.mes+fcie-podkl.preVYSTUP'!F96</f>
        <v>31589561</v>
      </c>
      <c r="E98" s="18" t="str">
        <f>'[1]DFAakt.mes+fcie-podkl.preVYSTUP'!E96</f>
        <v>VIDRA  a spol. s.r.o.</v>
      </c>
      <c r="F98" s="18" t="str">
        <f>'[1]DFAakt.mes+fcie-podkl.preVYSTUP'!AD96</f>
        <v>Štrková 8</v>
      </c>
      <c r="G98" s="18" t="str">
        <f>'[1]DFAakt.mes+fcie-podkl.preVYSTUP'!AE96</f>
        <v>011 96</v>
      </c>
      <c r="H98" s="18" t="str">
        <f>'[1]DFAakt.mes+fcie-podkl.preVYSTUP'!AF96</f>
        <v>Žilina</v>
      </c>
      <c r="I98" s="3">
        <f>'[1]DFAakt.mes+fcie-podkl.preVYSTUP'!L96</f>
        <v>30.02</v>
      </c>
      <c r="J98" s="19" t="str">
        <f>'[1]DFAakt.mes+fcie-podkl.preVYSTUP'!T96</f>
        <v>EUR</v>
      </c>
      <c r="K98" s="20">
        <f>'[1]DFAakt.mes+fcie-podkl.preVYSTUP'!P96</f>
        <v>45250</v>
      </c>
      <c r="L98" s="18" t="str">
        <f>'[1]DFAakt.mes+fcie-podkl.preVYSTUP'!K96</f>
        <v>ŠZM</v>
      </c>
    </row>
    <row r="99" spans="1:12" x14ac:dyDescent="0.25">
      <c r="A99" s="17" t="str">
        <f>'[1]DFAakt.mes+fcie-podkl.preVYSTUP'!A97:B97</f>
        <v>20231454</v>
      </c>
      <c r="B99" s="18" t="str">
        <f>'[1]DFAakt.mes+fcie-podkl.preVYSTUP'!B97</f>
        <v>30065719</v>
      </c>
      <c r="C99" s="18" t="str">
        <f>[1]!Tabuľka22[[#This Row],[zmluva, objednávka]]</f>
        <v>nl747/2023</v>
      </c>
      <c r="D99" s="18" t="str">
        <f>'[1]DFAakt.mes+fcie-podkl.preVYSTUP'!F97</f>
        <v>34113924</v>
      </c>
      <c r="E99" s="18" t="str">
        <f>'[1]DFAakt.mes+fcie-podkl.preVYSTUP'!E97</f>
        <v>MED-ART s r.o.</v>
      </c>
      <c r="F99" s="18" t="str">
        <f>'[1]DFAakt.mes+fcie-podkl.preVYSTUP'!AD97</f>
        <v>Hornocermanska 4</v>
      </c>
      <c r="G99" s="18" t="str">
        <f>'[1]DFAakt.mes+fcie-podkl.preVYSTUP'!AE97</f>
        <v>949 01</v>
      </c>
      <c r="H99" s="18" t="str">
        <f>'[1]DFAakt.mes+fcie-podkl.preVYSTUP'!AF97</f>
        <v>Nitra</v>
      </c>
      <c r="I99" s="3">
        <f>'[1]DFAakt.mes+fcie-podkl.preVYSTUP'!L97</f>
        <v>26.4</v>
      </c>
      <c r="J99" s="19" t="str">
        <f>'[1]DFAakt.mes+fcie-podkl.preVYSTUP'!T97</f>
        <v>EUR</v>
      </c>
      <c r="K99" s="20">
        <f>'[1]DFAakt.mes+fcie-podkl.preVYSTUP'!P97</f>
        <v>45251</v>
      </c>
      <c r="L99" s="18" t="str">
        <f>'[1]DFAakt.mes+fcie-podkl.preVYSTUP'!K97</f>
        <v>Lieky</v>
      </c>
    </row>
    <row r="100" spans="1:12" x14ac:dyDescent="0.25">
      <c r="A100" s="17" t="str">
        <f>'[1]DFAakt.mes+fcie-podkl.preVYSTUP'!A98:B98</f>
        <v>20231456</v>
      </c>
      <c r="B100" s="18" t="str">
        <f>'[1]DFAakt.mes+fcie-podkl.preVYSTUP'!B98</f>
        <v>90009887</v>
      </c>
      <c r="C100" s="18" t="str">
        <f>[1]!Tabuľka22[[#This Row],[zmluva, objednávka]]</f>
        <v>34/2023</v>
      </c>
      <c r="D100" s="18" t="str">
        <f>'[1]DFAakt.mes+fcie-podkl.preVYSTUP'!F98</f>
        <v>34099514</v>
      </c>
      <c r="E100" s="18" t="str">
        <f>'[1]DFAakt.mes+fcie-podkl.preVYSTUP'!E98</f>
        <v>MIK, s.r.o.</v>
      </c>
      <c r="F100" s="18" t="str">
        <f>'[1]DFAakt.mes+fcie-podkl.preVYSTUP'!AD98</f>
        <v>Hollého 1999/13</v>
      </c>
      <c r="G100" s="18" t="str">
        <f>'[1]DFAakt.mes+fcie-podkl.preVYSTUP'!AE98</f>
        <v>927 05</v>
      </c>
      <c r="H100" s="18" t="str">
        <f>'[1]DFAakt.mes+fcie-podkl.preVYSTUP'!AF98</f>
        <v>Šala</v>
      </c>
      <c r="I100" s="3">
        <f>'[1]DFAakt.mes+fcie-podkl.preVYSTUP'!L98</f>
        <v>301.17</v>
      </c>
      <c r="J100" s="19" t="str">
        <f>'[1]DFAakt.mes+fcie-podkl.preVYSTUP'!T98</f>
        <v>EUR</v>
      </c>
      <c r="K100" s="20">
        <f>'[1]DFAakt.mes+fcie-podkl.preVYSTUP'!P98</f>
        <v>45250</v>
      </c>
      <c r="L100" s="18" t="str">
        <f>'[1]DFAakt.mes+fcie-podkl.preVYSTUP'!K98</f>
        <v>Potraviny</v>
      </c>
    </row>
    <row r="101" spans="1:12" x14ac:dyDescent="0.25">
      <c r="A101" s="17" t="str">
        <f>'[1]DFAakt.mes+fcie-podkl.preVYSTUP'!A99:B99</f>
        <v>20231457</v>
      </c>
      <c r="B101" s="18" t="str">
        <f>'[1]DFAakt.mes+fcie-podkl.preVYSTUP'!B99</f>
        <v>90010002</v>
      </c>
      <c r="C101" s="18" t="str">
        <f>[1]!Tabuľka22[[#This Row],[zmluva, objednávka]]</f>
        <v>34/2023</v>
      </c>
      <c r="D101" s="18" t="str">
        <f>'[1]DFAakt.mes+fcie-podkl.preVYSTUP'!F99</f>
        <v>34099514</v>
      </c>
      <c r="E101" s="18" t="str">
        <f>'[1]DFAakt.mes+fcie-podkl.preVYSTUP'!E99</f>
        <v>MIK, s.r.o.</v>
      </c>
      <c r="F101" s="18" t="str">
        <f>'[1]DFAakt.mes+fcie-podkl.preVYSTUP'!AD99</f>
        <v>Hollého 1999/13</v>
      </c>
      <c r="G101" s="18" t="str">
        <f>'[1]DFAakt.mes+fcie-podkl.preVYSTUP'!AE99</f>
        <v>927 05</v>
      </c>
      <c r="H101" s="18" t="str">
        <f>'[1]DFAakt.mes+fcie-podkl.preVYSTUP'!AF99</f>
        <v>Šala</v>
      </c>
      <c r="I101" s="3">
        <f>'[1]DFAakt.mes+fcie-podkl.preVYSTUP'!L99</f>
        <v>813.04</v>
      </c>
      <c r="J101" s="19" t="str">
        <f>'[1]DFAakt.mes+fcie-podkl.preVYSTUP'!T99</f>
        <v>EUR</v>
      </c>
      <c r="K101" s="20">
        <f>'[1]DFAakt.mes+fcie-podkl.preVYSTUP'!P99</f>
        <v>45250</v>
      </c>
      <c r="L101" s="18" t="str">
        <f>'[1]DFAakt.mes+fcie-podkl.preVYSTUP'!K99</f>
        <v>Potraviny</v>
      </c>
    </row>
    <row r="102" spans="1:12" x14ac:dyDescent="0.25">
      <c r="A102" s="17" t="str">
        <f>'[1]DFAakt.mes+fcie-podkl.preVYSTUP'!A100:B100</f>
        <v>20231458</v>
      </c>
      <c r="B102" s="18" t="str">
        <f>'[1]DFAakt.mes+fcie-podkl.preVYSTUP'!B100</f>
        <v>90010102</v>
      </c>
      <c r="C102" s="18" t="str">
        <f>[1]!Tabuľka22[[#This Row],[zmluva, objednávka]]</f>
        <v>34/2023</v>
      </c>
      <c r="D102" s="18" t="str">
        <f>'[1]DFAakt.mes+fcie-podkl.preVYSTUP'!F100</f>
        <v>34099514</v>
      </c>
      <c r="E102" s="18" t="str">
        <f>'[1]DFAakt.mes+fcie-podkl.preVYSTUP'!E100</f>
        <v>MIK, s.r.o.</v>
      </c>
      <c r="F102" s="18" t="str">
        <f>'[1]DFAakt.mes+fcie-podkl.preVYSTUP'!AD100</f>
        <v>Hollého 1999/13</v>
      </c>
      <c r="G102" s="18" t="str">
        <f>'[1]DFAakt.mes+fcie-podkl.preVYSTUP'!AE100</f>
        <v>927 05</v>
      </c>
      <c r="H102" s="18" t="str">
        <f>'[1]DFAakt.mes+fcie-podkl.preVYSTUP'!AF100</f>
        <v>Šala</v>
      </c>
      <c r="I102" s="3">
        <f>'[1]DFAakt.mes+fcie-podkl.preVYSTUP'!L100</f>
        <v>1078.77</v>
      </c>
      <c r="J102" s="19" t="str">
        <f>'[1]DFAakt.mes+fcie-podkl.preVYSTUP'!T100</f>
        <v>EUR</v>
      </c>
      <c r="K102" s="20">
        <f>'[1]DFAakt.mes+fcie-podkl.preVYSTUP'!P100</f>
        <v>45250</v>
      </c>
      <c r="L102" s="18" t="str">
        <f>'[1]DFAakt.mes+fcie-podkl.preVYSTUP'!K100</f>
        <v>Potraviny</v>
      </c>
    </row>
    <row r="103" spans="1:12" x14ac:dyDescent="0.25">
      <c r="A103" s="17" t="str">
        <f>'[1]DFAakt.mes+fcie-podkl.preVYSTUP'!A101:B101</f>
        <v>20231459</v>
      </c>
      <c r="B103" s="18" t="str">
        <f>'[1]DFAakt.mes+fcie-podkl.preVYSTUP'!B101</f>
        <v>90010153</v>
      </c>
      <c r="C103" s="18" t="str">
        <f>[1]!Tabuľka22[[#This Row],[zmluva, objednávka]]</f>
        <v>34/2023</v>
      </c>
      <c r="D103" s="18" t="str">
        <f>'[1]DFAakt.mes+fcie-podkl.preVYSTUP'!F101</f>
        <v>34099514</v>
      </c>
      <c r="E103" s="18" t="str">
        <f>'[1]DFAakt.mes+fcie-podkl.preVYSTUP'!E101</f>
        <v>MIK, s.r.o.</v>
      </c>
      <c r="F103" s="18" t="str">
        <f>'[1]DFAakt.mes+fcie-podkl.preVYSTUP'!AD101</f>
        <v>Hollého 1999/13</v>
      </c>
      <c r="G103" s="18" t="str">
        <f>'[1]DFAakt.mes+fcie-podkl.preVYSTUP'!AE101</f>
        <v>927 05</v>
      </c>
      <c r="H103" s="18" t="str">
        <f>'[1]DFAakt.mes+fcie-podkl.preVYSTUP'!AF101</f>
        <v>Šala</v>
      </c>
      <c r="I103" s="3">
        <f>'[1]DFAakt.mes+fcie-podkl.preVYSTUP'!L101</f>
        <v>607.13</v>
      </c>
      <c r="J103" s="19" t="str">
        <f>'[1]DFAakt.mes+fcie-podkl.preVYSTUP'!T101</f>
        <v>EUR</v>
      </c>
      <c r="K103" s="20">
        <f>'[1]DFAakt.mes+fcie-podkl.preVYSTUP'!P101</f>
        <v>45250</v>
      </c>
      <c r="L103" s="18" t="str">
        <f>'[1]DFAakt.mes+fcie-podkl.preVYSTUP'!K101</f>
        <v>Potraviny</v>
      </c>
    </row>
    <row r="104" spans="1:12" x14ac:dyDescent="0.25">
      <c r="A104" s="17" t="str">
        <f>'[1]DFAakt.mes+fcie-podkl.preVYSTUP'!A102:B102</f>
        <v>20231460</v>
      </c>
      <c r="B104" s="18" t="str">
        <f>'[1]DFAakt.mes+fcie-podkl.preVYSTUP'!B102</f>
        <v>670332640</v>
      </c>
      <c r="C104" s="18" t="str">
        <f>[1]!Tabuľka22[[#This Row],[zmluva, objednávka]]</f>
        <v>38/2023</v>
      </c>
      <c r="D104" s="18" t="str">
        <f>'[1]DFAakt.mes+fcie-podkl.preVYSTUP'!F102</f>
        <v>31428819</v>
      </c>
      <c r="E104" s="18" t="str">
        <f>'[1]DFAakt.mes+fcie-podkl.preVYSTUP'!E102</f>
        <v>MABONEX SLOVAKIA</v>
      </c>
      <c r="F104" s="18" t="str">
        <f>'[1]DFAakt.mes+fcie-podkl.preVYSTUP'!AD102</f>
        <v>Krajinská cesta 3</v>
      </c>
      <c r="G104" s="18" t="str">
        <f>'[1]DFAakt.mes+fcie-podkl.preVYSTUP'!AE102</f>
        <v>921 01</v>
      </c>
      <c r="H104" s="18" t="str">
        <f>'[1]DFAakt.mes+fcie-podkl.preVYSTUP'!AF102</f>
        <v>Piešťany</v>
      </c>
      <c r="I104" s="3">
        <f>'[1]DFAakt.mes+fcie-podkl.preVYSTUP'!L102</f>
        <v>803.52</v>
      </c>
      <c r="J104" s="19" t="str">
        <f>'[1]DFAakt.mes+fcie-podkl.preVYSTUP'!T102</f>
        <v>EUR</v>
      </c>
      <c r="K104" s="20">
        <f>'[1]DFAakt.mes+fcie-podkl.preVYSTUP'!P102</f>
        <v>45254</v>
      </c>
      <c r="L104" s="18" t="str">
        <f>'[1]DFAakt.mes+fcie-podkl.preVYSTUP'!K102</f>
        <v>Potraviny</v>
      </c>
    </row>
    <row r="105" spans="1:12" x14ac:dyDescent="0.25">
      <c r="A105" s="17" t="str">
        <f>'[1]DFAakt.mes+fcie-podkl.preVYSTUP'!A103:B103</f>
        <v>20231461</v>
      </c>
      <c r="B105" s="18" t="str">
        <f>'[1]DFAakt.mes+fcie-podkl.preVYSTUP'!B103</f>
        <v>90010264</v>
      </c>
      <c r="C105" s="18" t="str">
        <f>[1]!Tabuľka22[[#This Row],[zmluva, objednávka]]</f>
        <v>34/2023</v>
      </c>
      <c r="D105" s="18" t="str">
        <f>'[1]DFAakt.mes+fcie-podkl.preVYSTUP'!F103</f>
        <v>34099514</v>
      </c>
      <c r="E105" s="18" t="str">
        <f>'[1]DFAakt.mes+fcie-podkl.preVYSTUP'!E103</f>
        <v>MIK, s.r.o.</v>
      </c>
      <c r="F105" s="18" t="str">
        <f>'[1]DFAakt.mes+fcie-podkl.preVYSTUP'!AD103</f>
        <v>Hollého 1999/13</v>
      </c>
      <c r="G105" s="18" t="str">
        <f>'[1]DFAakt.mes+fcie-podkl.preVYSTUP'!AE103</f>
        <v>927 05</v>
      </c>
      <c r="H105" s="18" t="str">
        <f>'[1]DFAakt.mes+fcie-podkl.preVYSTUP'!AF103</f>
        <v>Šala</v>
      </c>
      <c r="I105" s="3">
        <f>'[1]DFAakt.mes+fcie-podkl.preVYSTUP'!L103</f>
        <v>786.86</v>
      </c>
      <c r="J105" s="19" t="str">
        <f>'[1]DFAakt.mes+fcie-podkl.preVYSTUP'!T103</f>
        <v>EUR</v>
      </c>
      <c r="K105" s="20">
        <f>'[1]DFAakt.mes+fcie-podkl.preVYSTUP'!P103</f>
        <v>45251</v>
      </c>
      <c r="L105" s="18" t="str">
        <f>'[1]DFAakt.mes+fcie-podkl.preVYSTUP'!K103</f>
        <v>Potraviny</v>
      </c>
    </row>
    <row r="106" spans="1:12" x14ac:dyDescent="0.25">
      <c r="A106" s="17" t="str">
        <f>'[1]DFAakt.mes+fcie-podkl.preVYSTUP'!A104:B104</f>
        <v>20231462</v>
      </c>
      <c r="B106" s="18" t="str">
        <f>'[1]DFAakt.mes+fcie-podkl.preVYSTUP'!B104</f>
        <v>90010368</v>
      </c>
      <c r="C106" s="18" t="str">
        <f>[1]!Tabuľka22[[#This Row],[zmluva, objednávka]]</f>
        <v>34/2023</v>
      </c>
      <c r="D106" s="18" t="str">
        <f>'[1]DFAakt.mes+fcie-podkl.preVYSTUP'!F104</f>
        <v>34099514</v>
      </c>
      <c r="E106" s="18" t="str">
        <f>'[1]DFAakt.mes+fcie-podkl.preVYSTUP'!E104</f>
        <v>MIK, s.r.o.</v>
      </c>
      <c r="F106" s="18" t="str">
        <f>'[1]DFAakt.mes+fcie-podkl.preVYSTUP'!AD104</f>
        <v>Hollého 1999/13</v>
      </c>
      <c r="G106" s="18" t="str">
        <f>'[1]DFAakt.mes+fcie-podkl.preVYSTUP'!AE104</f>
        <v>927 05</v>
      </c>
      <c r="H106" s="18" t="str">
        <f>'[1]DFAakt.mes+fcie-podkl.preVYSTUP'!AF104</f>
        <v>Šala</v>
      </c>
      <c r="I106" s="3">
        <f>'[1]DFAakt.mes+fcie-podkl.preVYSTUP'!L104</f>
        <v>827.58</v>
      </c>
      <c r="J106" s="19" t="str">
        <f>'[1]DFAakt.mes+fcie-podkl.preVYSTUP'!T104</f>
        <v>EUR</v>
      </c>
      <c r="K106" s="20">
        <f>'[1]DFAakt.mes+fcie-podkl.preVYSTUP'!P104</f>
        <v>45251</v>
      </c>
      <c r="L106" s="18" t="str">
        <f>'[1]DFAakt.mes+fcie-podkl.preVYSTUP'!K104</f>
        <v>Potraviny</v>
      </c>
    </row>
    <row r="107" spans="1:12" x14ac:dyDescent="0.25">
      <c r="A107" s="17" t="str">
        <f>'[1]DFAakt.mes+fcie-podkl.preVYSTUP'!A105:B105</f>
        <v>20231463</v>
      </c>
      <c r="B107" s="18" t="str">
        <f>'[1]DFAakt.mes+fcie-podkl.preVYSTUP'!B105</f>
        <v>90010417</v>
      </c>
      <c r="C107" s="18" t="str">
        <f>[1]!Tabuľka22[[#This Row],[zmluva, objednávka]]</f>
        <v>34/2023</v>
      </c>
      <c r="D107" s="18" t="str">
        <f>'[1]DFAakt.mes+fcie-podkl.preVYSTUP'!F105</f>
        <v>34099514</v>
      </c>
      <c r="E107" s="18" t="str">
        <f>'[1]DFAakt.mes+fcie-podkl.preVYSTUP'!E105</f>
        <v>MIK, s.r.o.</v>
      </c>
      <c r="F107" s="18" t="str">
        <f>'[1]DFAakt.mes+fcie-podkl.preVYSTUP'!AD105</f>
        <v>Hollého 1999/13</v>
      </c>
      <c r="G107" s="18" t="str">
        <f>'[1]DFAakt.mes+fcie-podkl.preVYSTUP'!AE105</f>
        <v>927 05</v>
      </c>
      <c r="H107" s="18" t="str">
        <f>'[1]DFAakt.mes+fcie-podkl.preVYSTUP'!AF105</f>
        <v>Šala</v>
      </c>
      <c r="I107" s="3">
        <f>'[1]DFAakt.mes+fcie-podkl.preVYSTUP'!L105</f>
        <v>1645.2</v>
      </c>
      <c r="J107" s="19" t="str">
        <f>'[1]DFAakt.mes+fcie-podkl.preVYSTUP'!T105</f>
        <v>EUR</v>
      </c>
      <c r="K107" s="20">
        <f>'[1]DFAakt.mes+fcie-podkl.preVYSTUP'!P105</f>
        <v>45254</v>
      </c>
      <c r="L107" s="18" t="str">
        <f>'[1]DFAakt.mes+fcie-podkl.preVYSTUP'!K105</f>
        <v>Potraviny</v>
      </c>
    </row>
    <row r="108" spans="1:12" x14ac:dyDescent="0.25">
      <c r="A108" s="17" t="str">
        <f>'[1]DFAakt.mes+fcie-podkl.preVYSTUP'!A106:B106</f>
        <v>20231464</v>
      </c>
      <c r="B108" s="18" t="str">
        <f>'[1]DFAakt.mes+fcie-podkl.preVYSTUP'!B106</f>
        <v>2023100848</v>
      </c>
      <c r="C108" s="18" t="str">
        <f>[1]!Tabuľka22[[#This Row],[zmluva, objednávka]]</f>
        <v>22/2023</v>
      </c>
      <c r="D108" s="18" t="str">
        <f>'[1]DFAakt.mes+fcie-podkl.preVYSTUP'!F106</f>
        <v>30104424</v>
      </c>
      <c r="E108" s="18" t="str">
        <f>'[1]DFAakt.mes+fcie-podkl.preVYSTUP'!E106</f>
        <v>BAGETA</v>
      </c>
      <c r="F108" s="18" t="str">
        <f>'[1]DFAakt.mes+fcie-podkl.preVYSTUP'!AD106</f>
        <v>M.R.Štefánika č. 10</v>
      </c>
      <c r="G108" s="18" t="str">
        <f>'[1]DFAakt.mes+fcie-podkl.preVYSTUP'!AE106</f>
        <v>902 01</v>
      </c>
      <c r="H108" s="18" t="str">
        <f>'[1]DFAakt.mes+fcie-podkl.preVYSTUP'!AF106</f>
        <v>Pezinok</v>
      </c>
      <c r="I108" s="3">
        <f>'[1]DFAakt.mes+fcie-podkl.preVYSTUP'!L106</f>
        <v>7649.52</v>
      </c>
      <c r="J108" s="19" t="str">
        <f>'[1]DFAakt.mes+fcie-podkl.preVYSTUP'!T106</f>
        <v>EUR</v>
      </c>
      <c r="K108" s="20">
        <f>'[1]DFAakt.mes+fcie-podkl.preVYSTUP'!P106</f>
        <v>45251</v>
      </c>
      <c r="L108" s="18" t="str">
        <f>'[1]DFAakt.mes+fcie-podkl.preVYSTUP'!K106</f>
        <v>Potraviny</v>
      </c>
    </row>
    <row r="109" spans="1:12" x14ac:dyDescent="0.25">
      <c r="A109" s="17" t="str">
        <f>'[1]DFAakt.mes+fcie-podkl.preVYSTUP'!A107:B107</f>
        <v>20231465</v>
      </c>
      <c r="B109" s="18" t="str">
        <f>'[1]DFAakt.mes+fcie-podkl.preVYSTUP'!B107</f>
        <v>23103810</v>
      </c>
      <c r="C109" s="18" t="str">
        <f>[1]!Tabuľka22[[#This Row],[zmluva, objednávka]]</f>
        <v>20/2023</v>
      </c>
      <c r="D109" s="18" t="str">
        <f>'[1]DFAakt.mes+fcie-podkl.preVYSTUP'!F107</f>
        <v>36324124</v>
      </c>
      <c r="E109" s="18" t="str">
        <f>'[1]DFAakt.mes+fcie-podkl.preVYSTUP'!E107</f>
        <v>DEMIFOOD s r.o.</v>
      </c>
      <c r="F109" s="18" t="str">
        <f>'[1]DFAakt.mes+fcie-podkl.preVYSTUP'!AD107</f>
        <v>Piešťanská 2503/43</v>
      </c>
      <c r="G109" s="18" t="str">
        <f>'[1]DFAakt.mes+fcie-podkl.preVYSTUP'!AE107</f>
        <v>915 01</v>
      </c>
      <c r="H109" s="18" t="str">
        <f>'[1]DFAakt.mes+fcie-podkl.preVYSTUP'!AF107</f>
        <v>Nové Mesto nad Váhom</v>
      </c>
      <c r="I109" s="3">
        <f>'[1]DFAakt.mes+fcie-podkl.preVYSTUP'!L107</f>
        <v>10590.29</v>
      </c>
      <c r="J109" s="19" t="str">
        <f>'[1]DFAakt.mes+fcie-podkl.preVYSTUP'!T107</f>
        <v>EUR</v>
      </c>
      <c r="K109" s="20">
        <f>'[1]DFAakt.mes+fcie-podkl.preVYSTUP'!P107</f>
        <v>45257</v>
      </c>
      <c r="L109" s="18" t="str">
        <f>'[1]DFAakt.mes+fcie-podkl.preVYSTUP'!K107</f>
        <v>Potraviny</v>
      </c>
    </row>
    <row r="110" spans="1:12" x14ac:dyDescent="0.25">
      <c r="A110" s="17" t="str">
        <f>'[1]DFAakt.mes+fcie-podkl.preVYSTUP'!A108:B108</f>
        <v>20231466</v>
      </c>
      <c r="B110" s="18" t="str">
        <f>'[1]DFAakt.mes+fcie-podkl.preVYSTUP'!B108</f>
        <v>2023918586</v>
      </c>
      <c r="C110" s="18" t="str">
        <f>[1]!Tabuľka22[[#This Row],[zmluva, objednávka]]</f>
        <v>14/2023</v>
      </c>
      <c r="D110" s="18" t="str">
        <f>'[1]DFAakt.mes+fcie-podkl.preVYSTUP'!F108</f>
        <v>36008338</v>
      </c>
      <c r="E110" s="18" t="str">
        <f>'[1]DFAakt.mes+fcie-podkl.preVYSTUP'!E108</f>
        <v>CHRIEN s.r.o. 1</v>
      </c>
      <c r="F110" s="18" t="str">
        <f>'[1]DFAakt.mes+fcie-podkl.preVYSTUP'!AD108</f>
        <v>Lieskovská cesta 13</v>
      </c>
      <c r="G110" s="18" t="str">
        <f>'[1]DFAakt.mes+fcie-podkl.preVYSTUP'!AE108</f>
        <v>960 01</v>
      </c>
      <c r="H110" s="18" t="str">
        <f>'[1]DFAakt.mes+fcie-podkl.preVYSTUP'!AF108</f>
        <v>Zvolen</v>
      </c>
      <c r="I110" s="3">
        <f>'[1]DFAakt.mes+fcie-podkl.preVYSTUP'!L108</f>
        <v>6552.97</v>
      </c>
      <c r="J110" s="19" t="str">
        <f>'[1]DFAakt.mes+fcie-podkl.preVYSTUP'!T108</f>
        <v>EUR</v>
      </c>
      <c r="K110" s="20">
        <f>'[1]DFAakt.mes+fcie-podkl.preVYSTUP'!P108</f>
        <v>45257</v>
      </c>
      <c r="L110" s="18" t="str">
        <f>'[1]DFAakt.mes+fcie-podkl.preVYSTUP'!K108</f>
        <v>Potraviny</v>
      </c>
    </row>
    <row r="111" spans="1:12" x14ac:dyDescent="0.25">
      <c r="A111" s="17" t="str">
        <f>'[1]DFAakt.mes+fcie-podkl.preVYSTUP'!A109:B109</f>
        <v>20231467</v>
      </c>
      <c r="B111" s="18" t="str">
        <f>'[1]DFAakt.mes+fcie-podkl.preVYSTUP'!B109</f>
        <v>202311805</v>
      </c>
      <c r="C111" s="18" t="str">
        <f>[1]!Tabuľka22[[#This Row],[zmluva, objednávka]]</f>
        <v>19/2023,54/2023</v>
      </c>
      <c r="D111" s="18" t="str">
        <f>'[1]DFAakt.mes+fcie-podkl.preVYSTUP'!F109</f>
        <v>47837934</v>
      </c>
      <c r="E111" s="18" t="str">
        <f>'[1]DFAakt.mes+fcie-podkl.preVYSTUP'!E109</f>
        <v>Eurozel s.r.o.</v>
      </c>
      <c r="F111" s="18" t="str">
        <f>'[1]DFAakt.mes+fcie-podkl.preVYSTUP'!AD109</f>
        <v>Národného oslobodenia 20/A</v>
      </c>
      <c r="G111" s="18" t="str">
        <f>'[1]DFAakt.mes+fcie-podkl.preVYSTUP'!AE109</f>
        <v>900 27</v>
      </c>
      <c r="H111" s="18" t="str">
        <f>'[1]DFAakt.mes+fcie-podkl.preVYSTUP'!AF109</f>
        <v>Bernolákovo</v>
      </c>
      <c r="I111" s="3">
        <f>'[1]DFAakt.mes+fcie-podkl.preVYSTUP'!L109</f>
        <v>6345.06</v>
      </c>
      <c r="J111" s="19" t="str">
        <f>'[1]DFAakt.mes+fcie-podkl.preVYSTUP'!T109</f>
        <v>EUR</v>
      </c>
      <c r="K111" s="20">
        <f>'[1]DFAakt.mes+fcie-podkl.preVYSTUP'!P109</f>
        <v>45257</v>
      </c>
      <c r="L111" s="18" t="str">
        <f>'[1]DFAakt.mes+fcie-podkl.preVYSTUP'!K109</f>
        <v>Potraviny</v>
      </c>
    </row>
    <row r="112" spans="1:12" x14ac:dyDescent="0.25">
      <c r="A112" s="17" t="str">
        <f>'[1]DFAakt.mes+fcie-podkl.preVYSTUP'!A110:B110</f>
        <v>20231468</v>
      </c>
      <c r="B112" s="18" t="str">
        <f>'[1]DFAakt.mes+fcie-podkl.preVYSTUP'!B110</f>
        <v>23103804</v>
      </c>
      <c r="C112" s="18" t="str">
        <f>[1]!Tabuľka22[[#This Row],[zmluva, objednávka]]</f>
        <v>16/2023</v>
      </c>
      <c r="D112" s="18" t="str">
        <f>'[1]DFAakt.mes+fcie-podkl.preVYSTUP'!F110</f>
        <v>36324124</v>
      </c>
      <c r="E112" s="18" t="str">
        <f>'[1]DFAakt.mes+fcie-podkl.preVYSTUP'!E110</f>
        <v>DEMIFOOD s r.o.</v>
      </c>
      <c r="F112" s="18" t="str">
        <f>'[1]DFAakt.mes+fcie-podkl.preVYSTUP'!AD110</f>
        <v>Piešťanská 2503/43</v>
      </c>
      <c r="G112" s="18" t="str">
        <f>'[1]DFAakt.mes+fcie-podkl.preVYSTUP'!AE110</f>
        <v>915 01</v>
      </c>
      <c r="H112" s="18" t="str">
        <f>'[1]DFAakt.mes+fcie-podkl.preVYSTUP'!AF110</f>
        <v>Nové Mesto nad Váhom</v>
      </c>
      <c r="I112" s="3">
        <f>'[1]DFAakt.mes+fcie-podkl.preVYSTUP'!L110</f>
        <v>9037.43</v>
      </c>
      <c r="J112" s="19" t="str">
        <f>'[1]DFAakt.mes+fcie-podkl.preVYSTUP'!T110</f>
        <v>EUR</v>
      </c>
      <c r="K112" s="20">
        <f>'[1]DFAakt.mes+fcie-podkl.preVYSTUP'!P110</f>
        <v>45257</v>
      </c>
      <c r="L112" s="18" t="str">
        <f>'[1]DFAakt.mes+fcie-podkl.preVYSTUP'!K110</f>
        <v>Potraviny</v>
      </c>
    </row>
    <row r="113" spans="1:12" x14ac:dyDescent="0.25">
      <c r="A113" s="17" t="str">
        <f>'[1]DFAakt.mes+fcie-podkl.preVYSTUP'!A111:B111</f>
        <v>20231469</v>
      </c>
      <c r="B113" s="18" t="str">
        <f>'[1]DFAakt.mes+fcie-podkl.preVYSTUP'!B111</f>
        <v>12304630</v>
      </c>
      <c r="C113" s="18" t="str">
        <f>[1]!Tabuľka22[[#This Row],[zmluva, objednávka]]</f>
        <v>28/2023</v>
      </c>
      <c r="D113" s="18" t="str">
        <f>'[1]DFAakt.mes+fcie-podkl.preVYSTUP'!F111</f>
        <v>44605218</v>
      </c>
      <c r="E113" s="18" t="str">
        <f>'[1]DFAakt.mes+fcie-podkl.preVYSTUP'!E111</f>
        <v>PP Catering s.r.o.</v>
      </c>
      <c r="F113" s="18" t="str">
        <f>'[1]DFAakt.mes+fcie-podkl.preVYSTUP'!AD111</f>
        <v>Pod Katrušou 60</v>
      </c>
      <c r="G113" s="18" t="str">
        <f>'[1]DFAakt.mes+fcie-podkl.preVYSTUP'!AE111</f>
        <v>949 05</v>
      </c>
      <c r="H113" s="18" t="str">
        <f>'[1]DFAakt.mes+fcie-podkl.preVYSTUP'!AF111</f>
        <v>Nitra</v>
      </c>
      <c r="I113" s="3">
        <f>'[1]DFAakt.mes+fcie-podkl.preVYSTUP'!L111</f>
        <v>3455.94</v>
      </c>
      <c r="J113" s="19" t="str">
        <f>'[1]DFAakt.mes+fcie-podkl.preVYSTUP'!T111</f>
        <v>EUR</v>
      </c>
      <c r="K113" s="20">
        <f>'[1]DFAakt.mes+fcie-podkl.preVYSTUP'!P111</f>
        <v>45257</v>
      </c>
      <c r="L113" s="18" t="str">
        <f>'[1]DFAakt.mes+fcie-podkl.preVYSTUP'!K111</f>
        <v>Potraviny</v>
      </c>
    </row>
    <row r="114" spans="1:12" x14ac:dyDescent="0.25">
      <c r="A114" s="17" t="str">
        <f>'[1]DFAakt.mes+fcie-podkl.preVYSTUP'!A112:B112</f>
        <v>20231470</v>
      </c>
      <c r="B114" s="18" t="str">
        <f>'[1]DFAakt.mes+fcie-podkl.preVYSTUP'!B112</f>
        <v>4901375050</v>
      </c>
      <c r="C114" s="18" t="str">
        <f>[1]!Tabuľka22[[#This Row],[zmluva, objednávka]]</f>
        <v>19/2019</v>
      </c>
      <c r="D114" s="18" t="str">
        <f>'[1]DFAakt.mes+fcie-podkl.preVYSTUP'!F112</f>
        <v>35763469</v>
      </c>
      <c r="E114" s="18" t="str">
        <f>'[1]DFAakt.mes+fcie-podkl.preVYSTUP'!E112</f>
        <v>T - Com, Slovak Telekom a.s.</v>
      </c>
      <c r="F114" s="18" t="str">
        <f>'[1]DFAakt.mes+fcie-podkl.preVYSTUP'!AD112</f>
        <v>Bajkalská 28</v>
      </c>
      <c r="G114" s="18" t="str">
        <f>'[1]DFAakt.mes+fcie-podkl.preVYSTUP'!AE112</f>
        <v>817 62</v>
      </c>
      <c r="H114" s="18" t="str">
        <f>'[1]DFAakt.mes+fcie-podkl.preVYSTUP'!AF112</f>
        <v>Bratislava</v>
      </c>
      <c r="I114" s="3">
        <f>'[1]DFAakt.mes+fcie-podkl.preVYSTUP'!L112</f>
        <v>1</v>
      </c>
      <c r="J114" s="19" t="str">
        <f>'[1]DFAakt.mes+fcie-podkl.preVYSTUP'!T112</f>
        <v>EUR</v>
      </c>
      <c r="K114" s="20">
        <f>'[1]DFAakt.mes+fcie-podkl.preVYSTUP'!P112</f>
        <v>45253</v>
      </c>
      <c r="L114" s="18" t="str">
        <f>'[1]DFAakt.mes+fcie-podkl.preVYSTUP'!K112</f>
        <v>Hodiny Watsch</v>
      </c>
    </row>
    <row r="115" spans="1:12" x14ac:dyDescent="0.25">
      <c r="A115" s="17" t="str">
        <f>'[1]DFAakt.mes+fcie-podkl.preVYSTUP'!A113:B113</f>
        <v>20231471</v>
      </c>
      <c r="B115" s="18" t="str">
        <f>'[1]DFAakt.mes+fcie-podkl.preVYSTUP'!B113</f>
        <v>230100591</v>
      </c>
      <c r="C115" s="18" t="str">
        <f>[1]!Tabuľka22[[#This Row],[zmluva, objednávka]]</f>
        <v>mtz722/2023</v>
      </c>
      <c r="D115" s="18" t="str">
        <f>'[1]DFAakt.mes+fcie-podkl.preVYSTUP'!F113</f>
        <v>35868759</v>
      </c>
      <c r="E115" s="18" t="str">
        <f>'[1]DFAakt.mes+fcie-podkl.preVYSTUP'!E113</f>
        <v>ABSOL   s.r.o.</v>
      </c>
      <c r="F115" s="18" t="str">
        <f>'[1]DFAakt.mes+fcie-podkl.preVYSTUP'!AD113</f>
        <v>Šenkvická cesta 14/U</v>
      </c>
      <c r="G115" s="18" t="str">
        <f>'[1]DFAakt.mes+fcie-podkl.preVYSTUP'!AE113</f>
        <v>902 01</v>
      </c>
      <c r="H115" s="18" t="str">
        <f>'[1]DFAakt.mes+fcie-podkl.preVYSTUP'!AF113</f>
        <v>Pezinok</v>
      </c>
      <c r="I115" s="3">
        <f>'[1]DFAakt.mes+fcie-podkl.preVYSTUP'!L113</f>
        <v>186.2</v>
      </c>
      <c r="J115" s="19" t="str">
        <f>'[1]DFAakt.mes+fcie-podkl.preVYSTUP'!T113</f>
        <v>EUR</v>
      </c>
      <c r="K115" s="20">
        <f>'[1]DFAakt.mes+fcie-podkl.preVYSTUP'!P113</f>
        <v>45253</v>
      </c>
      <c r="L115" s="18" t="str">
        <f>'[1]DFAakt.mes+fcie-podkl.preVYSTUP'!K113</f>
        <v>Opravné strmene,náradie</v>
      </c>
    </row>
    <row r="116" spans="1:12" x14ac:dyDescent="0.25">
      <c r="A116" s="17" t="str">
        <f>'[1]DFAakt.mes+fcie-podkl.preVYSTUP'!A114:B114</f>
        <v>20231472</v>
      </c>
      <c r="B116" s="18" t="str">
        <f>'[1]DFAakt.mes+fcie-podkl.preVYSTUP'!B114</f>
        <v>20231003</v>
      </c>
      <c r="C116" s="18" t="str">
        <f>[1]!Tabuľka22[[#This Row],[zmluva, objednávka]]</f>
        <v>10/2007</v>
      </c>
      <c r="D116" s="18" t="str">
        <f>'[1]DFAakt.mes+fcie-podkl.preVYSTUP'!F114</f>
        <v>35890096</v>
      </c>
      <c r="E116" s="18" t="str">
        <f>'[1]DFAakt.mes+fcie-podkl.preVYSTUP'!E114</f>
        <v>MAJGER Slovakia, s.r.o.</v>
      </c>
      <c r="F116" s="18" t="str">
        <f>'[1]DFAakt.mes+fcie-podkl.preVYSTUP'!AD114</f>
        <v>Černyševského 15</v>
      </c>
      <c r="G116" s="18" t="str">
        <f>'[1]DFAakt.mes+fcie-podkl.preVYSTUP'!AE114</f>
        <v>851 01</v>
      </c>
      <c r="H116" s="18" t="str">
        <f>'[1]DFAakt.mes+fcie-podkl.preVYSTUP'!AF114</f>
        <v>Bratislava</v>
      </c>
      <c r="I116" s="3">
        <f>'[1]DFAakt.mes+fcie-podkl.preVYSTUP'!L114</f>
        <v>199.16</v>
      </c>
      <c r="J116" s="19" t="str">
        <f>'[1]DFAakt.mes+fcie-podkl.preVYSTUP'!T114</f>
        <v>EUR</v>
      </c>
      <c r="K116" s="20">
        <f>'[1]DFAakt.mes+fcie-podkl.preVYSTUP'!P114</f>
        <v>45253</v>
      </c>
      <c r="L116" s="18" t="str">
        <f>'[1]DFAakt.mes+fcie-podkl.preVYSTUP'!K114</f>
        <v>Služby požiarného technika</v>
      </c>
    </row>
    <row r="117" spans="1:12" x14ac:dyDescent="0.25">
      <c r="A117" s="17" t="str">
        <f>'[1]DFAakt.mes+fcie-podkl.preVYSTUP'!A115:B115</f>
        <v>20231473</v>
      </c>
      <c r="B117" s="18" t="str">
        <f>'[1]DFAakt.mes+fcie-podkl.preVYSTUP'!B115</f>
        <v>1111223265</v>
      </c>
      <c r="C117" s="18" t="str">
        <f>[1]!Tabuľka22[[#This Row],[zmluva, objednávka]]</f>
        <v>18/2009</v>
      </c>
      <c r="D117" s="18" t="str">
        <f>'[1]DFAakt.mes+fcie-podkl.preVYSTUP'!F115</f>
        <v>00607231</v>
      </c>
      <c r="E117" s="18" t="str">
        <f>'[1]DFAakt.mes+fcie-podkl.preVYSTUP'!E115</f>
        <v>Národný ústav detských chorôb</v>
      </c>
      <c r="F117" s="18" t="str">
        <f>'[1]DFAakt.mes+fcie-podkl.preVYSTUP'!AD115</f>
        <v>Limbová 1</v>
      </c>
      <c r="G117" s="18" t="str">
        <f>'[1]DFAakt.mes+fcie-podkl.preVYSTUP'!AE115</f>
        <v>833 40</v>
      </c>
      <c r="H117" s="18" t="str">
        <f>'[1]DFAakt.mes+fcie-podkl.preVYSTUP'!AF115</f>
        <v>Bratislava</v>
      </c>
      <c r="I117" s="3">
        <f>'[1]DFAakt.mes+fcie-podkl.preVYSTUP'!L115</f>
        <v>2372.65</v>
      </c>
      <c r="J117" s="19" t="str">
        <f>'[1]DFAakt.mes+fcie-podkl.preVYSTUP'!T115</f>
        <v>EUR</v>
      </c>
      <c r="K117" s="20">
        <f>'[1]DFAakt.mes+fcie-podkl.preVYSTUP'!P115</f>
        <v>45253</v>
      </c>
      <c r="L117" s="18" t="str">
        <f>'[1]DFAakt.mes+fcie-podkl.preVYSTUP'!K115</f>
        <v>Sterilizácia ZP</v>
      </c>
    </row>
    <row r="118" spans="1:12" x14ac:dyDescent="0.25">
      <c r="A118" s="17" t="str">
        <f>'[1]DFAakt.mes+fcie-podkl.preVYSTUP'!A116:B116</f>
        <v>20231474</v>
      </c>
      <c r="B118" s="18" t="str">
        <f>'[1]DFAakt.mes+fcie-podkl.preVYSTUP'!B116</f>
        <v>8412409001</v>
      </c>
      <c r="C118" s="18" t="str">
        <f>[1]!Tabuľka22[[#This Row],[zmluva, objednávka]]</f>
        <v>35/2023</v>
      </c>
      <c r="D118" s="18" t="str">
        <f>'[1]DFAakt.mes+fcie-podkl.preVYSTUP'!F116</f>
        <v>35815256</v>
      </c>
      <c r="E118" s="18" t="str">
        <f>'[1]DFAakt.mes+fcie-podkl.preVYSTUP'!E116</f>
        <v>Slovenský plynárenský priemysel, a.s.</v>
      </c>
      <c r="F118" s="18" t="str">
        <f>'[1]DFAakt.mes+fcie-podkl.preVYSTUP'!AD116</f>
        <v>Mlynské nivy 44/a</v>
      </c>
      <c r="G118" s="18" t="str">
        <f>'[1]DFAakt.mes+fcie-podkl.preVYSTUP'!AE116</f>
        <v>825 11</v>
      </c>
      <c r="H118" s="18" t="str">
        <f>'[1]DFAakt.mes+fcie-podkl.preVYSTUP'!AF116</f>
        <v>Bratislava</v>
      </c>
      <c r="I118" s="3">
        <f>'[1]DFAakt.mes+fcie-podkl.preVYSTUP'!L116</f>
        <v>10698.22</v>
      </c>
      <c r="J118" s="19" t="str">
        <f>'[1]DFAakt.mes+fcie-podkl.preVYSTUP'!T116</f>
        <v>EUR</v>
      </c>
      <c r="K118" s="20">
        <f>'[1]DFAakt.mes+fcie-podkl.preVYSTUP'!P116</f>
        <v>45254</v>
      </c>
      <c r="L118" s="18" t="str">
        <f>'[1]DFAakt.mes+fcie-podkl.preVYSTUP'!K116</f>
        <v>Elektrina</v>
      </c>
    </row>
    <row r="119" spans="1:12" x14ac:dyDescent="0.25">
      <c r="A119" s="17" t="str">
        <f>'[1]DFAakt.mes+fcie-podkl.preVYSTUP'!A117:B117</f>
        <v>20231475</v>
      </c>
      <c r="B119" s="18" t="str">
        <f>'[1]DFAakt.mes+fcie-podkl.preVYSTUP'!B117</f>
        <v>20230148</v>
      </c>
      <c r="C119" s="18" t="str">
        <f>[1]!Tabuľka22[[#This Row],[zmluva, objednávka]]</f>
        <v xml:space="preserve">96/2018        </v>
      </c>
      <c r="D119" s="18" t="str">
        <f>'[1]DFAakt.mes+fcie-podkl.preVYSTUP'!F117</f>
        <v>51002876</v>
      </c>
      <c r="E119" s="18" t="str">
        <f>'[1]DFAakt.mes+fcie-podkl.preVYSTUP'!E117</f>
        <v>Algger s.r.o.</v>
      </c>
      <c r="F119" s="18" t="str">
        <f>'[1]DFAakt.mes+fcie-podkl.preVYSTUP'!AD117</f>
        <v>Spartakovská 6832/24</v>
      </c>
      <c r="G119" s="18" t="str">
        <f>'[1]DFAakt.mes+fcie-podkl.preVYSTUP'!AE117</f>
        <v>917 01</v>
      </c>
      <c r="H119" s="18" t="str">
        <f>'[1]DFAakt.mes+fcie-podkl.preVYSTUP'!AF117</f>
        <v>Trnava</v>
      </c>
      <c r="I119" s="3">
        <f>'[1]DFAakt.mes+fcie-podkl.preVYSTUP'!L117</f>
        <v>960</v>
      </c>
      <c r="J119" s="19" t="str">
        <f>'[1]DFAakt.mes+fcie-podkl.preVYSTUP'!T117</f>
        <v>EUR</v>
      </c>
      <c r="K119" s="20">
        <f>'[1]DFAakt.mes+fcie-podkl.preVYSTUP'!P117</f>
        <v>45260</v>
      </c>
      <c r="L119" s="18" t="str">
        <f>'[1]DFAakt.mes+fcie-podkl.preVYSTUP'!K117</f>
        <v>Služby zodpovednej osoby GDPR</v>
      </c>
    </row>
    <row r="120" spans="1:12" x14ac:dyDescent="0.25">
      <c r="A120" s="17" t="str">
        <f>'[1]DFAakt.mes+fcie-podkl.preVYSTUP'!A118:B118</f>
        <v>20231476</v>
      </c>
      <c r="B120" s="18" t="str">
        <f>'[1]DFAakt.mes+fcie-podkl.preVYSTUP'!B118</f>
        <v>3052301119</v>
      </c>
      <c r="C120" s="18" t="str">
        <f>[1]!Tabuľka22[[#This Row],[zmluva, objednávka]]</f>
        <v>49/2023</v>
      </c>
      <c r="D120" s="18" t="str">
        <f>'[1]DFAakt.mes+fcie-podkl.preVYSTUP'!F118</f>
        <v>31813861</v>
      </c>
      <c r="E120" s="18" t="str">
        <f>'[1]DFAakt.mes+fcie-podkl.preVYSTUP'!E118</f>
        <v>UNIVERZITNÁ NEMOCNICA</v>
      </c>
      <c r="F120" s="18" t="str">
        <f>'[1]DFAakt.mes+fcie-podkl.preVYSTUP'!AD118</f>
        <v>Pažítkova 4</v>
      </c>
      <c r="G120" s="18" t="str">
        <f>'[1]DFAakt.mes+fcie-podkl.preVYSTUP'!AE118</f>
        <v>821 01</v>
      </c>
      <c r="H120" s="18" t="str">
        <f>'[1]DFAakt.mes+fcie-podkl.preVYSTUP'!AF118</f>
        <v>Bratislava 2</v>
      </c>
      <c r="I120" s="3">
        <f>'[1]DFAakt.mes+fcie-podkl.preVYSTUP'!L118</f>
        <v>124.2</v>
      </c>
      <c r="J120" s="19" t="str">
        <f>'[1]DFAakt.mes+fcie-podkl.preVYSTUP'!T118</f>
        <v>EUR</v>
      </c>
      <c r="K120" s="20">
        <f>'[1]DFAakt.mes+fcie-podkl.preVYSTUP'!P118</f>
        <v>45253</v>
      </c>
      <c r="L120" s="18" t="str">
        <f>'[1]DFAakt.mes+fcie-podkl.preVYSTUP'!K118</f>
        <v>Zneškodnenie nebezpečného odpa</v>
      </c>
    </row>
    <row r="121" spans="1:12" x14ac:dyDescent="0.25">
      <c r="A121" s="17" t="str">
        <f>'[1]DFAakt.mes+fcie-podkl.preVYSTUP'!A119:B119</f>
        <v>20231477</v>
      </c>
      <c r="B121" s="18" t="str">
        <f>'[1]DFAakt.mes+fcie-podkl.preVYSTUP'!B119</f>
        <v>23168</v>
      </c>
      <c r="C121" s="18" t="str">
        <f>[1]!Tabuľka22[[#This Row],[zmluva, objednávka]]</f>
        <v>62/2021</v>
      </c>
      <c r="D121" s="18" t="str">
        <f>'[1]DFAakt.mes+fcie-podkl.preVYSTUP'!F119</f>
        <v>36540315</v>
      </c>
      <c r="E121" s="18" t="str">
        <f>'[1]DFAakt.mes+fcie-podkl.preVYSTUP'!E119</f>
        <v>JESSENIUS a.s.</v>
      </c>
      <c r="F121" s="18" t="str">
        <f>'[1]DFAakt.mes+fcie-podkl.preVYSTUP'!AD119</f>
        <v>Špitálska 6</v>
      </c>
      <c r="G121" s="18" t="str">
        <f>'[1]DFAakt.mes+fcie-podkl.preVYSTUP'!AE119</f>
        <v>949 01</v>
      </c>
      <c r="H121" s="18" t="str">
        <f>'[1]DFAakt.mes+fcie-podkl.preVYSTUP'!AF119</f>
        <v>Nitra</v>
      </c>
      <c r="I121" s="3">
        <f>'[1]DFAakt.mes+fcie-podkl.preVYSTUP'!L119</f>
        <v>1270</v>
      </c>
      <c r="J121" s="19" t="str">
        <f>'[1]DFAakt.mes+fcie-podkl.preVYSTUP'!T119</f>
        <v>EUR</v>
      </c>
      <c r="K121" s="20">
        <f>'[1]DFAakt.mes+fcie-podkl.preVYSTUP'!P119</f>
        <v>45253</v>
      </c>
      <c r="L121" s="18" t="str">
        <f>'[1]DFAakt.mes+fcie-podkl.preVYSTUP'!K119</f>
        <v>Rádiologické služby</v>
      </c>
    </row>
    <row r="122" spans="1:12" x14ac:dyDescent="0.25">
      <c r="A122" s="17" t="str">
        <f>'[1]DFAakt.mes+fcie-podkl.preVYSTUP'!A120:B120</f>
        <v>20231480</v>
      </c>
      <c r="B122" s="18" t="str">
        <f>'[1]DFAakt.mes+fcie-podkl.preVYSTUP'!B120</f>
        <v>1512302312</v>
      </c>
      <c r="C122" s="18" t="str">
        <f>[1]!Tabuľka22[[#This Row],[zmluva, objednávka]]</f>
        <v>mtz510,578/2023</v>
      </c>
      <c r="D122" s="18" t="str">
        <f>'[1]DFAakt.mes+fcie-podkl.preVYSTUP'!F120</f>
        <v>31698336</v>
      </c>
      <c r="E122" s="18" t="str">
        <f>'[1]DFAakt.mes+fcie-podkl.preVYSTUP'!E120</f>
        <v>BRANTNER Slovakia s.r.o.</v>
      </c>
      <c r="F122" s="18" t="str">
        <f>'[1]DFAakt.mes+fcie-podkl.preVYSTUP'!AD120</f>
        <v>Pestovateľská 2</v>
      </c>
      <c r="G122" s="18" t="str">
        <f>'[1]DFAakt.mes+fcie-podkl.preVYSTUP'!AE120</f>
        <v>821 04</v>
      </c>
      <c r="H122" s="18" t="str">
        <f>'[1]DFAakt.mes+fcie-podkl.preVYSTUP'!AF120</f>
        <v>Bratislava</v>
      </c>
      <c r="I122" s="3">
        <f>'[1]DFAakt.mes+fcie-podkl.preVYSTUP'!L120</f>
        <v>744.14</v>
      </c>
      <c r="J122" s="19" t="str">
        <f>'[1]DFAakt.mes+fcie-podkl.preVYSTUP'!T120</f>
        <v>EUR</v>
      </c>
      <c r="K122" s="20">
        <f>'[1]DFAakt.mes+fcie-podkl.preVYSTUP'!P120</f>
        <v>45260</v>
      </c>
      <c r="L122" s="18" t="str">
        <f>'[1]DFAakt.mes+fcie-podkl.preVYSTUP'!K120</f>
        <v>Vývoz a zneškodnenie odpadu</v>
      </c>
    </row>
    <row r="123" spans="1:12" x14ac:dyDescent="0.25">
      <c r="A123" s="17" t="str">
        <f>'[1]DFAakt.mes+fcie-podkl.preVYSTUP'!A121:B121</f>
        <v>20231481</v>
      </c>
      <c r="B123" s="18" t="str">
        <f>'[1]DFAakt.mes+fcie-podkl.preVYSTUP'!B121</f>
        <v>1012371781</v>
      </c>
      <c r="C123" s="18" t="str">
        <f>[1]!Tabuľka22[[#This Row],[zmluva, objednávka]]</f>
        <v>11/2023</v>
      </c>
      <c r="D123" s="18" t="str">
        <f>'[1]DFAakt.mes+fcie-podkl.preVYSTUP'!F121</f>
        <v>35743565</v>
      </c>
      <c r="E123" s="18" t="str">
        <f>'[1]DFAakt.mes+fcie-podkl.preVYSTUP'!E121</f>
        <v>MAGNA E.A., a.s.</v>
      </c>
      <c r="F123" s="18" t="str">
        <f>'[1]DFAakt.mes+fcie-podkl.preVYSTUP'!AD121</f>
        <v>Nitrianska 7555/18</v>
      </c>
      <c r="G123" s="18" t="str">
        <f>'[1]DFAakt.mes+fcie-podkl.preVYSTUP'!AE121</f>
        <v>92101</v>
      </c>
      <c r="H123" s="18" t="str">
        <f>'[1]DFAakt.mes+fcie-podkl.preVYSTUP'!AF121</f>
        <v>Piešťany</v>
      </c>
      <c r="I123" s="3">
        <f>'[1]DFAakt.mes+fcie-podkl.preVYSTUP'!L121</f>
        <v>47855.23</v>
      </c>
      <c r="J123" s="19" t="str">
        <f>'[1]DFAakt.mes+fcie-podkl.preVYSTUP'!T121</f>
        <v>EUR</v>
      </c>
      <c r="K123" s="20">
        <f>'[1]DFAakt.mes+fcie-podkl.preVYSTUP'!P121</f>
        <v>45238</v>
      </c>
      <c r="L123" s="18" t="str">
        <f>'[1]DFAakt.mes+fcie-podkl.preVYSTUP'!K121</f>
        <v>Plyn</v>
      </c>
    </row>
    <row r="124" spans="1:12" x14ac:dyDescent="0.25">
      <c r="A124" s="17" t="str">
        <f>'[1]DFAakt.mes+fcie-podkl.preVYSTUP'!A122:B122</f>
        <v>20231482</v>
      </c>
      <c r="B124" s="18" t="str">
        <f>'[1]DFAakt.mes+fcie-podkl.preVYSTUP'!B122</f>
        <v>1089356</v>
      </c>
      <c r="C124" s="18" t="str">
        <f>[1]!Tabuľka22[[#This Row],[zmluva, objednávka]]</f>
        <v>mtz691/2023</v>
      </c>
      <c r="D124" s="18" t="str">
        <f>'[1]DFAakt.mes+fcie-podkl.preVYSTUP'!F122</f>
        <v>35888229</v>
      </c>
      <c r="E124" s="18" t="str">
        <f>'[1]DFAakt.mes+fcie-podkl.preVYSTUP'!E122</f>
        <v>Gastronom International SK s.r.o.</v>
      </c>
      <c r="F124" s="18" t="str">
        <f>'[1]DFAakt.mes+fcie-podkl.preVYSTUP'!AD122</f>
        <v>Záhorácka 36</v>
      </c>
      <c r="G124" s="18" t="str">
        <f>'[1]DFAakt.mes+fcie-podkl.preVYSTUP'!AE122</f>
        <v>901 01</v>
      </c>
      <c r="H124" s="18" t="str">
        <f>'[1]DFAakt.mes+fcie-podkl.preVYSTUP'!AF122</f>
        <v>Malacky</v>
      </c>
      <c r="I124" s="3">
        <f>'[1]DFAakt.mes+fcie-podkl.preVYSTUP'!L122</f>
        <v>208.8</v>
      </c>
      <c r="J124" s="19" t="str">
        <f>'[1]DFAakt.mes+fcie-podkl.preVYSTUP'!T122</f>
        <v>EUR</v>
      </c>
      <c r="K124" s="20">
        <f>'[1]DFAakt.mes+fcie-podkl.preVYSTUP'!P122</f>
        <v>45243</v>
      </c>
      <c r="L124" s="18" t="str">
        <f>'[1]DFAakt.mes+fcie-podkl.preVYSTUP'!K122</f>
        <v>Obedový servis</v>
      </c>
    </row>
    <row r="125" spans="1:12" x14ac:dyDescent="0.25">
      <c r="A125" s="17" t="str">
        <f>'[1]DFAakt.mes+fcie-podkl.preVYSTUP'!A123:B123</f>
        <v>20231483</v>
      </c>
      <c r="B125" s="18" t="str">
        <f>'[1]DFAakt.mes+fcie-podkl.preVYSTUP'!B123</f>
        <v>142379760</v>
      </c>
      <c r="C125" s="18" t="str">
        <f>[1]!Tabuľka22[[#This Row],[zmluva, objednávka]]</f>
        <v>nl763/2023</v>
      </c>
      <c r="D125" s="18" t="str">
        <f>'[1]DFAakt.mes+fcie-podkl.preVYSTUP'!F123</f>
        <v>31625657</v>
      </c>
      <c r="E125" s="18" t="str">
        <f>'[1]DFAakt.mes+fcie-podkl.preVYSTUP'!E123</f>
        <v>UNIPHARMA</v>
      </c>
      <c r="F125" s="18" t="str">
        <f>'[1]DFAakt.mes+fcie-podkl.preVYSTUP'!AD123</f>
        <v>Budatinska ulica  18</v>
      </c>
      <c r="G125" s="18" t="str">
        <f>'[1]DFAakt.mes+fcie-podkl.preVYSTUP'!AE123</f>
        <v>851 06</v>
      </c>
      <c r="H125" s="18" t="str">
        <f>'[1]DFAakt.mes+fcie-podkl.preVYSTUP'!AF123</f>
        <v>Bratislava</v>
      </c>
      <c r="I125" s="3">
        <f>'[1]DFAakt.mes+fcie-podkl.preVYSTUP'!L123</f>
        <v>489.35</v>
      </c>
      <c r="J125" s="19" t="str">
        <f>'[1]DFAakt.mes+fcie-podkl.preVYSTUP'!T123</f>
        <v>EUR</v>
      </c>
      <c r="K125" s="20">
        <f>'[1]DFAakt.mes+fcie-podkl.preVYSTUP'!P123</f>
        <v>45245</v>
      </c>
      <c r="L125" s="18" t="str">
        <f>'[1]DFAakt.mes+fcie-podkl.preVYSTUP'!K123</f>
        <v>Lieky</v>
      </c>
    </row>
    <row r="126" spans="1:12" x14ac:dyDescent="0.25">
      <c r="A126" s="17" t="str">
        <f>'[1]DFAakt.mes+fcie-podkl.preVYSTUP'!A124:B124</f>
        <v>20231484</v>
      </c>
      <c r="B126" s="18" t="str">
        <f>'[1]DFAakt.mes+fcie-podkl.preVYSTUP'!B124</f>
        <v>6208057499</v>
      </c>
      <c r="C126" s="18" t="str">
        <f>[1]!Tabuľka22[[#This Row],[zmluva, objednávka]]</f>
        <v>mtz694/2023</v>
      </c>
      <c r="D126" s="18" t="str">
        <f>'[1]DFAakt.mes+fcie-podkl.preVYSTUP'!F124</f>
        <v>35950226</v>
      </c>
      <c r="E126" s="18" t="str">
        <f>'[1]DFAakt.mes+fcie-podkl.preVYSTUP'!E124</f>
        <v>Internet MALL Slovakia s.r.o.</v>
      </c>
      <c r="F126" s="18" t="str">
        <f>'[1]DFAakt.mes+fcie-podkl.preVYSTUP'!AD124</f>
        <v>Galvaniho 5</v>
      </c>
      <c r="G126" s="18" t="str">
        <f>'[1]DFAakt.mes+fcie-podkl.preVYSTUP'!AE124</f>
        <v>821 04</v>
      </c>
      <c r="H126" s="18" t="str">
        <f>'[1]DFAakt.mes+fcie-podkl.preVYSTUP'!AF124</f>
        <v>Bratislava</v>
      </c>
      <c r="I126" s="3">
        <f>'[1]DFAakt.mes+fcie-podkl.preVYSTUP'!L124</f>
        <v>5.8</v>
      </c>
      <c r="J126" s="19" t="str">
        <f>'[1]DFAakt.mes+fcie-podkl.preVYSTUP'!T124</f>
        <v>EUR</v>
      </c>
      <c r="K126" s="20">
        <f>'[1]DFAakt.mes+fcie-podkl.preVYSTUP'!P124</f>
        <v>45236</v>
      </c>
      <c r="L126" s="18" t="str">
        <f>'[1]DFAakt.mes+fcie-podkl.preVYSTUP'!K124</f>
        <v>Upratovací set</v>
      </c>
    </row>
    <row r="127" spans="1:12" x14ac:dyDescent="0.25">
      <c r="A127" s="17" t="str">
        <f>'[1]DFAakt.mes+fcie-podkl.preVYSTUP'!A125:B125</f>
        <v>20231485</v>
      </c>
      <c r="B127" s="18" t="str">
        <f>'[1]DFAakt.mes+fcie-podkl.preVYSTUP'!B125</f>
        <v>22304342</v>
      </c>
      <c r="C127" s="18" t="str">
        <f>[1]!Tabuľka22[[#This Row],[zmluva, objednávka]]</f>
        <v>mtz642/2023</v>
      </c>
      <c r="D127" s="18" t="str">
        <f>'[1]DFAakt.mes+fcie-podkl.preVYSTUP'!F125</f>
        <v>45854491</v>
      </c>
      <c r="E127" s="18" t="str">
        <f>'[1]DFAakt.mes+fcie-podkl.preVYSTUP'!E125</f>
        <v>BIBIONE s.r.o.</v>
      </c>
      <c r="F127" s="18" t="str">
        <f>'[1]DFAakt.mes+fcie-podkl.preVYSTUP'!AD125</f>
        <v>Včeláre 15</v>
      </c>
      <c r="G127" s="18" t="str">
        <f>'[1]DFAakt.mes+fcie-podkl.preVYSTUP'!AE125</f>
        <v>044 02</v>
      </c>
      <c r="H127" s="18" t="str">
        <f>'[1]DFAakt.mes+fcie-podkl.preVYSTUP'!AF125</f>
        <v>Dvorníky-Včeláre</v>
      </c>
      <c r="I127" s="3">
        <f>'[1]DFAakt.mes+fcie-podkl.preVYSTUP'!L125</f>
        <v>9843.2000000000007</v>
      </c>
      <c r="J127" s="19" t="str">
        <f>'[1]DFAakt.mes+fcie-podkl.preVYSTUP'!T125</f>
        <v>EUR</v>
      </c>
      <c r="K127" s="20">
        <f>'[1]DFAakt.mes+fcie-podkl.preVYSTUP'!P125</f>
        <v>45243</v>
      </c>
      <c r="L127" s="18" t="str">
        <f>'[1]DFAakt.mes+fcie-podkl.preVYSTUP'!K125</f>
        <v>Pracovná obuv</v>
      </c>
    </row>
    <row r="128" spans="1:12" x14ac:dyDescent="0.25">
      <c r="A128" s="17" t="str">
        <f>'[1]DFAakt.mes+fcie-podkl.preVYSTUP'!A126:B126</f>
        <v>20231486</v>
      </c>
      <c r="B128" s="18" t="str">
        <f>'[1]DFAakt.mes+fcie-podkl.preVYSTUP'!B126</f>
        <v>5400221556</v>
      </c>
      <c r="C128" s="18" t="str">
        <f>[1]!Tabuľka22[[#This Row],[zmluva, objednávka]]</f>
        <v>mtz713/2023</v>
      </c>
      <c r="D128" s="18" t="str">
        <f>'[1]DFAakt.mes+fcie-podkl.preVYSTUP'!F126</f>
        <v>36562939</v>
      </c>
      <c r="E128" s="18" t="str">
        <f>'[1]DFAakt.mes+fcie-podkl.preVYSTUP'!E126</f>
        <v>Alza. sk1 s.r.o.</v>
      </c>
      <c r="F128" s="18" t="str">
        <f>'[1]DFAakt.mes+fcie-podkl.preVYSTUP'!AD126</f>
        <v>Sliačska 1/D</v>
      </c>
      <c r="G128" s="18" t="str">
        <f>'[1]DFAakt.mes+fcie-podkl.preVYSTUP'!AE126</f>
        <v>831 02</v>
      </c>
      <c r="H128" s="18" t="str">
        <f>'[1]DFAakt.mes+fcie-podkl.preVYSTUP'!AF126</f>
        <v>Bratislava-Nové Mesto</v>
      </c>
      <c r="I128" s="3">
        <f>'[1]DFAakt.mes+fcie-podkl.preVYSTUP'!L126</f>
        <v>49.19</v>
      </c>
      <c r="J128" s="19" t="str">
        <f>'[1]DFAakt.mes+fcie-podkl.preVYSTUP'!T126</f>
        <v>EUR</v>
      </c>
      <c r="K128" s="20">
        <f>'[1]DFAakt.mes+fcie-podkl.preVYSTUP'!P126</f>
        <v>45243</v>
      </c>
      <c r="L128" s="18" t="str">
        <f>'[1]DFAakt.mes+fcie-podkl.preVYSTUP'!K126</f>
        <v>Chlebník,kanvica,menážka</v>
      </c>
    </row>
    <row r="129" spans="1:12" x14ac:dyDescent="0.25">
      <c r="A129" s="17" t="str">
        <f>'[1]DFAakt.mes+fcie-podkl.preVYSTUP'!A127:B127</f>
        <v>20231487</v>
      </c>
      <c r="B129" s="18" t="str">
        <f>'[1]DFAakt.mes+fcie-podkl.preVYSTUP'!B127</f>
        <v>122350853</v>
      </c>
      <c r="C129" s="18" t="str">
        <f>[1]!Tabuľka22[[#This Row],[zmluva, objednávka]]</f>
        <v>nl761,765,766/2023</v>
      </c>
      <c r="D129" s="18" t="str">
        <f>'[1]DFAakt.mes+fcie-podkl.preVYSTUP'!F127</f>
        <v>31625657</v>
      </c>
      <c r="E129" s="18" t="str">
        <f>'[1]DFAakt.mes+fcie-podkl.preVYSTUP'!E127</f>
        <v>UNIPHARMA</v>
      </c>
      <c r="F129" s="18" t="str">
        <f>'[1]DFAakt.mes+fcie-podkl.preVYSTUP'!AD127</f>
        <v>Budatinska ulica  18</v>
      </c>
      <c r="G129" s="18" t="str">
        <f>'[1]DFAakt.mes+fcie-podkl.preVYSTUP'!AE127</f>
        <v>851 06</v>
      </c>
      <c r="H129" s="18" t="str">
        <f>'[1]DFAakt.mes+fcie-podkl.preVYSTUP'!AF127</f>
        <v>Bratislava</v>
      </c>
      <c r="I129" s="3">
        <f>'[1]DFAakt.mes+fcie-podkl.preVYSTUP'!L127</f>
        <v>4123.7700000000004</v>
      </c>
      <c r="J129" s="19" t="str">
        <f>'[1]DFAakt.mes+fcie-podkl.preVYSTUP'!T127</f>
        <v>EUR</v>
      </c>
      <c r="K129" s="20">
        <f>'[1]DFAakt.mes+fcie-podkl.preVYSTUP'!P127</f>
        <v>45245</v>
      </c>
      <c r="L129" s="18" t="str">
        <f>'[1]DFAakt.mes+fcie-podkl.preVYSTUP'!K127</f>
        <v>Lieky,ŠZM</v>
      </c>
    </row>
    <row r="130" spans="1:12" x14ac:dyDescent="0.25">
      <c r="A130" s="17" t="str">
        <f>'[1]DFAakt.mes+fcie-podkl.preVYSTUP'!A128:B128</f>
        <v>20231488</v>
      </c>
      <c r="B130" s="18" t="str">
        <f>'[1]DFAakt.mes+fcie-podkl.preVYSTUP'!B128</f>
        <v>120230091</v>
      </c>
      <c r="C130" s="18" t="str">
        <f>[1]!Tabuľka22[[#This Row],[zmluva, objednávka]]</f>
        <v>mtz717/2023</v>
      </c>
      <c r="D130" s="18" t="str">
        <f>'[1]DFAakt.mes+fcie-podkl.preVYSTUP'!F128</f>
        <v>46470034</v>
      </c>
      <c r="E130" s="18" t="str">
        <f>'[1]DFAakt.mes+fcie-podkl.preVYSTUP'!E128</f>
        <v>EUROCESTY s.r.o.</v>
      </c>
      <c r="F130" s="18" t="str">
        <f>'[1]DFAakt.mes+fcie-podkl.preVYSTUP'!AD128</f>
        <v>Mandľová 539/96</v>
      </c>
      <c r="G130" s="18" t="str">
        <f>'[1]DFAakt.mes+fcie-podkl.preVYSTUP'!AE128</f>
        <v>851 01</v>
      </c>
      <c r="H130" s="18" t="str">
        <f>'[1]DFAakt.mes+fcie-podkl.preVYSTUP'!AF128</f>
        <v>Bratislava</v>
      </c>
      <c r="I130" s="3">
        <f>'[1]DFAakt.mes+fcie-podkl.preVYSTUP'!L128</f>
        <v>2105.6999999999998</v>
      </c>
      <c r="J130" s="19" t="str">
        <f>'[1]DFAakt.mes+fcie-podkl.preVYSTUP'!T128</f>
        <v>EUR</v>
      </c>
      <c r="K130" s="20">
        <f>'[1]DFAakt.mes+fcie-podkl.preVYSTUP'!P128</f>
        <v>45244</v>
      </c>
      <c r="L130" s="18" t="str">
        <f>'[1]DFAakt.mes+fcie-podkl.preVYSTUP'!K128</f>
        <v>Oprava žačieho stroja</v>
      </c>
    </row>
    <row r="131" spans="1:12" x14ac:dyDescent="0.25">
      <c r="A131" s="17" t="str">
        <f>'[1]DFAakt.mes+fcie-podkl.preVYSTUP'!A129:B129</f>
        <v>20231489</v>
      </c>
      <c r="B131" s="18" t="str">
        <f>'[1]DFAakt.mes+fcie-podkl.preVYSTUP'!B129</f>
        <v>2023155</v>
      </c>
      <c r="C131" s="18" t="str">
        <f>[1]!Tabuľka22[[#This Row],[zmluva, objednávka]]</f>
        <v>mtz585/2023</v>
      </c>
      <c r="D131" s="18" t="str">
        <f>'[1]DFAakt.mes+fcie-podkl.preVYSTUP'!F129</f>
        <v>44197349</v>
      </c>
      <c r="E131" s="18" t="str">
        <f>'[1]DFAakt.mes+fcie-podkl.preVYSTUP'!E129</f>
        <v>BYDOP- Jozef Bachratý</v>
      </c>
      <c r="F131" s="18" t="str">
        <f>'[1]DFAakt.mes+fcie-podkl.preVYSTUP'!AD129</f>
        <v>Fraňa Kráľa 3</v>
      </c>
      <c r="G131" s="18" t="str">
        <f>'[1]DFAakt.mes+fcie-podkl.preVYSTUP'!AE129</f>
        <v>902 01</v>
      </c>
      <c r="H131" s="18" t="str">
        <f>'[1]DFAakt.mes+fcie-podkl.preVYSTUP'!AF129</f>
        <v>Pezinok</v>
      </c>
      <c r="I131" s="3">
        <f>'[1]DFAakt.mes+fcie-podkl.preVYSTUP'!L129</f>
        <v>2073.6</v>
      </c>
      <c r="J131" s="19" t="str">
        <f>'[1]DFAakt.mes+fcie-podkl.preVYSTUP'!T129</f>
        <v>EUR</v>
      </c>
      <c r="K131" s="20">
        <f>'[1]DFAakt.mes+fcie-podkl.preVYSTUP'!P129</f>
        <v>45244</v>
      </c>
      <c r="L131" s="18" t="str">
        <f>'[1]DFAakt.mes+fcie-podkl.preVYSTUP'!K129</f>
        <v>Montáž sprchových kútov</v>
      </c>
    </row>
    <row r="132" spans="1:12" x14ac:dyDescent="0.25">
      <c r="A132" s="17" t="str">
        <f>'[1]DFAakt.mes+fcie-podkl.preVYSTUP'!A130:B130</f>
        <v>20231490</v>
      </c>
      <c r="B132" s="18" t="str">
        <f>'[1]DFAakt.mes+fcie-podkl.preVYSTUP'!B130</f>
        <v>303320906</v>
      </c>
      <c r="C132" s="18" t="str">
        <f>[1]!Tabuľka22[[#This Row],[zmluva, objednávka]]</f>
        <v>mtz696/2023</v>
      </c>
      <c r="D132" s="18" t="str">
        <f>'[1]DFAakt.mes+fcie-podkl.preVYSTUP'!F130</f>
        <v>24141828</v>
      </c>
      <c r="E132" s="18" t="str">
        <f>'[1]DFAakt.mes+fcie-podkl.preVYSTUP'!E130</f>
        <v>Internet-Handel s.r.o.</v>
      </c>
      <c r="F132" s="18" t="str">
        <f>'[1]DFAakt.mes+fcie-podkl.preVYSTUP'!AD130</f>
        <v>Náměstí 14.řijna 1307/2</v>
      </c>
      <c r="G132" s="18" t="str">
        <f>'[1]DFAakt.mes+fcie-podkl.preVYSTUP'!AE130</f>
        <v>150 00</v>
      </c>
      <c r="H132" s="18" t="str">
        <f>'[1]DFAakt.mes+fcie-podkl.preVYSTUP'!AF130</f>
        <v>Praha 5</v>
      </c>
      <c r="I132" s="3">
        <f>'[1]DFAakt.mes+fcie-podkl.preVYSTUP'!L130</f>
        <v>64.8</v>
      </c>
      <c r="J132" s="19" t="str">
        <f>'[1]DFAakt.mes+fcie-podkl.preVYSTUP'!T130</f>
        <v>EUR</v>
      </c>
      <c r="K132" s="20">
        <f>'[1]DFAakt.mes+fcie-podkl.preVYSTUP'!P130</f>
        <v>45236</v>
      </c>
      <c r="L132" s="18" t="str">
        <f>'[1]DFAakt.mes+fcie-podkl.preVYSTUP'!K130</f>
        <v>Stierateľná magnetická tabuľa</v>
      </c>
    </row>
    <row r="133" spans="1:12" x14ac:dyDescent="0.25">
      <c r="A133" s="17" t="str">
        <f>'[1]DFAakt.mes+fcie-podkl.preVYSTUP'!A131:B131</f>
        <v>20231491</v>
      </c>
      <c r="B133" s="18" t="str">
        <f>'[1]DFAakt.mes+fcie-podkl.preVYSTUP'!B131</f>
        <v>23000685</v>
      </c>
      <c r="C133" s="18" t="str">
        <f>[1]!Tabuľka22[[#This Row],[zmluva, objednávka]]</f>
        <v>mtz707/2023</v>
      </c>
      <c r="D133" s="18" t="str">
        <f>'[1]DFAakt.mes+fcie-podkl.preVYSTUP'!F131</f>
        <v>52638081</v>
      </c>
      <c r="E133" s="18" t="str">
        <f>'[1]DFAakt.mes+fcie-podkl.preVYSTUP'!E131</f>
        <v>EuroServis AERO s.r.o.</v>
      </c>
      <c r="F133" s="18" t="str">
        <f>'[1]DFAakt.mes+fcie-podkl.preVYSTUP'!AD131</f>
        <v>Metloviska 576/14</v>
      </c>
      <c r="G133" s="18" t="str">
        <f>'[1]DFAakt.mes+fcie-podkl.preVYSTUP'!AE131</f>
        <v>900 43</v>
      </c>
      <c r="H133" s="18" t="str">
        <f>'[1]DFAakt.mes+fcie-podkl.preVYSTUP'!AF131</f>
        <v>Kalinkovo</v>
      </c>
      <c r="I133" s="3">
        <f>'[1]DFAakt.mes+fcie-podkl.preVYSTUP'!L131</f>
        <v>5421.71</v>
      </c>
      <c r="J133" s="19" t="str">
        <f>'[1]DFAakt.mes+fcie-podkl.preVYSTUP'!T131</f>
        <v>EUR</v>
      </c>
      <c r="K133" s="20">
        <f>'[1]DFAakt.mes+fcie-podkl.preVYSTUP'!P131</f>
        <v>45244</v>
      </c>
      <c r="L133" s="18" t="str">
        <f>'[1]DFAakt.mes+fcie-podkl.preVYSTUP'!K131</f>
        <v>Windows server 3 ks</v>
      </c>
    </row>
    <row r="134" spans="1:12" x14ac:dyDescent="0.25">
      <c r="A134" s="17" t="str">
        <f>'[1]DFAakt.mes+fcie-podkl.preVYSTUP'!A132:B132</f>
        <v>20231492</v>
      </c>
      <c r="B134" s="18" t="str">
        <f>'[1]DFAakt.mes+fcie-podkl.preVYSTUP'!B132</f>
        <v>4723021535</v>
      </c>
      <c r="C134" s="18" t="str">
        <f>[1]!Tabuľka22[[#This Row],[zmluva, objednávka]]</f>
        <v>30/2020-1d/2023</v>
      </c>
      <c r="D134" s="18" t="str">
        <f>'[1]DFAakt.mes+fcie-podkl.preVYSTUP'!F132</f>
        <v>35680202</v>
      </c>
      <c r="E134" s="18" t="str">
        <f>'[1]DFAakt.mes+fcie-podkl.preVYSTUP'!E132</f>
        <v>SWAN,a.s.2</v>
      </c>
      <c r="F134" s="18" t="str">
        <f>'[1]DFAakt.mes+fcie-podkl.preVYSTUP'!AD132</f>
        <v>Landererova 12</v>
      </c>
      <c r="G134" s="18" t="str">
        <f>'[1]DFAakt.mes+fcie-podkl.preVYSTUP'!AE132</f>
        <v>811 09</v>
      </c>
      <c r="H134" s="18" t="str">
        <f>'[1]DFAakt.mes+fcie-podkl.preVYSTUP'!AF132</f>
        <v>Bratislava</v>
      </c>
      <c r="I134" s="3">
        <f>'[1]DFAakt.mes+fcie-podkl.preVYSTUP'!L132</f>
        <v>678</v>
      </c>
      <c r="J134" s="19" t="str">
        <f>'[1]DFAakt.mes+fcie-podkl.preVYSTUP'!T132</f>
        <v>EUR</v>
      </c>
      <c r="K134" s="20">
        <f>'[1]DFAakt.mes+fcie-podkl.preVYSTUP'!P132</f>
        <v>45244</v>
      </c>
      <c r="L134" s="18" t="str">
        <f>'[1]DFAakt.mes+fcie-podkl.preVYSTUP'!K132</f>
        <v>Internet</v>
      </c>
    </row>
    <row r="135" spans="1:12" x14ac:dyDescent="0.25">
      <c r="A135" s="17" t="str">
        <f>'[1]DFAakt.mes+fcie-podkl.preVYSTUP'!A133:B133</f>
        <v>20231493</v>
      </c>
      <c r="B135" s="18" t="str">
        <f>'[1]DFAakt.mes+fcie-podkl.preVYSTUP'!B133</f>
        <v>23300439</v>
      </c>
      <c r="C135" s="18" t="str">
        <f>[1]!Tabuľka22[[#This Row],[zmluva, objednávka]]</f>
        <v>nl774/2023</v>
      </c>
      <c r="D135" s="18" t="str">
        <f>'[1]DFAakt.mes+fcie-podkl.preVYSTUP'!F133</f>
        <v>17321859</v>
      </c>
      <c r="E135" s="18" t="str">
        <f>'[1]DFAakt.mes+fcie-podkl.preVYSTUP'!E133</f>
        <v>Ravika spol.s r.o.</v>
      </c>
      <c r="F135" s="18" t="str">
        <f>'[1]DFAakt.mes+fcie-podkl.preVYSTUP'!AD133</f>
        <v>Na Revíne 29/D</v>
      </c>
      <c r="G135" s="18" t="str">
        <f>'[1]DFAakt.mes+fcie-podkl.preVYSTUP'!AE133</f>
        <v>831 01</v>
      </c>
      <c r="H135" s="18" t="str">
        <f>'[1]DFAakt.mes+fcie-podkl.preVYSTUP'!AF133</f>
        <v>Bratislava 37</v>
      </c>
      <c r="I135" s="3">
        <f>'[1]DFAakt.mes+fcie-podkl.preVYSTUP'!L133</f>
        <v>31.65</v>
      </c>
      <c r="J135" s="19" t="str">
        <f>'[1]DFAakt.mes+fcie-podkl.preVYSTUP'!T133</f>
        <v>EUR</v>
      </c>
      <c r="K135" s="20">
        <f>'[1]DFAakt.mes+fcie-podkl.preVYSTUP'!P133</f>
        <v>45245</v>
      </c>
      <c r="L135" s="18" t="str">
        <f>'[1]DFAakt.mes+fcie-podkl.preVYSTUP'!K133</f>
        <v>ŠZM</v>
      </c>
    </row>
    <row r="136" spans="1:12" x14ac:dyDescent="0.25">
      <c r="A136" s="17" t="str">
        <f>'[1]DFAakt.mes+fcie-podkl.preVYSTUP'!A134:B134</f>
        <v>20231494</v>
      </c>
      <c r="B136" s="18" t="str">
        <f>'[1]DFAakt.mes+fcie-podkl.preVYSTUP'!B134</f>
        <v>231101</v>
      </c>
      <c r="C136" s="18" t="str">
        <f>[1]!Tabuľka22[[#This Row],[zmluva, objednávka]]</f>
        <v>mtz714/2023</v>
      </c>
      <c r="D136" s="18" t="str">
        <f>'[1]DFAakt.mes+fcie-podkl.preVYSTUP'!F134</f>
        <v>55613756</v>
      </c>
      <c r="E136" s="18" t="str">
        <f>'[1]DFAakt.mes+fcie-podkl.preVYSTUP'!E134</f>
        <v>VM TEAM SK s.r.o.</v>
      </c>
      <c r="F136" s="18" t="str">
        <f>'[1]DFAakt.mes+fcie-podkl.preVYSTUP'!AD134</f>
        <v>Cígeľská 12</v>
      </c>
      <c r="G136" s="18" t="str">
        <f>'[1]DFAakt.mes+fcie-podkl.preVYSTUP'!AE134</f>
        <v>831 06</v>
      </c>
      <c r="H136" s="18" t="str">
        <f>'[1]DFAakt.mes+fcie-podkl.preVYSTUP'!AF134</f>
        <v>Bratislava</v>
      </c>
      <c r="I136" s="3">
        <f>'[1]DFAakt.mes+fcie-podkl.preVYSTUP'!L134</f>
        <v>2487.6</v>
      </c>
      <c r="J136" s="19" t="str">
        <f>'[1]DFAakt.mes+fcie-podkl.preVYSTUP'!T134</f>
        <v>EUR</v>
      </c>
      <c r="K136" s="20">
        <f>'[1]DFAakt.mes+fcie-podkl.preVYSTUP'!P134</f>
        <v>45244</v>
      </c>
      <c r="L136" s="18" t="str">
        <f>'[1]DFAakt.mes+fcie-podkl.preVYSTUP'!K134</f>
        <v>Výmena interiérových žalúzií</v>
      </c>
    </row>
    <row r="137" spans="1:12" x14ac:dyDescent="0.25">
      <c r="A137" s="17" t="str">
        <f>'[1]DFAakt.mes+fcie-podkl.preVYSTUP'!A135:B135</f>
        <v>20231495</v>
      </c>
      <c r="B137" s="18" t="str">
        <f>'[1]DFAakt.mes+fcie-podkl.preVYSTUP'!B135</f>
        <v>5400301176</v>
      </c>
      <c r="C137" s="18" t="str">
        <f>[1]!Tabuľka22[[#This Row],[zmluva, objednávka]]</f>
        <v>mtz718/2023</v>
      </c>
      <c r="D137" s="18" t="str">
        <f>'[1]DFAakt.mes+fcie-podkl.preVYSTUP'!F135</f>
        <v>36562939</v>
      </c>
      <c r="E137" s="18" t="str">
        <f>'[1]DFAakt.mes+fcie-podkl.preVYSTUP'!E135</f>
        <v>Alza. sk1 s.r.o.</v>
      </c>
      <c r="F137" s="18" t="str">
        <f>'[1]DFAakt.mes+fcie-podkl.preVYSTUP'!AD135</f>
        <v>Sliačska 1/D</v>
      </c>
      <c r="G137" s="18" t="str">
        <f>'[1]DFAakt.mes+fcie-podkl.preVYSTUP'!AE135</f>
        <v>831 02</v>
      </c>
      <c r="H137" s="18" t="str">
        <f>'[1]DFAakt.mes+fcie-podkl.preVYSTUP'!AF135</f>
        <v>Bratislava-Nové Mesto</v>
      </c>
      <c r="I137" s="3">
        <f>'[1]DFAakt.mes+fcie-podkl.preVYSTUP'!L135</f>
        <v>311.29000000000002</v>
      </c>
      <c r="J137" s="19" t="str">
        <f>'[1]DFAakt.mes+fcie-podkl.preVYSTUP'!T135</f>
        <v>EUR</v>
      </c>
      <c r="K137" s="20">
        <f>'[1]DFAakt.mes+fcie-podkl.preVYSTUP'!P135</f>
        <v>45252</v>
      </c>
      <c r="L137" s="18" t="str">
        <f>'[1]DFAakt.mes+fcie-podkl.preVYSTUP'!K135</f>
        <v>Menážky,zastihávače Philips</v>
      </c>
    </row>
    <row r="138" spans="1:12" x14ac:dyDescent="0.25">
      <c r="A138" s="17" t="str">
        <f>'[1]DFAakt.mes+fcie-podkl.preVYSTUP'!A136:B136</f>
        <v>20231496</v>
      </c>
      <c r="B138" s="18" t="str">
        <f>'[1]DFAakt.mes+fcie-podkl.preVYSTUP'!B136</f>
        <v>20230778</v>
      </c>
      <c r="C138" s="18" t="str">
        <f>[1]!Tabuľka22[[#This Row],[zmluva, objednávka]]</f>
        <v>mtz586/2023</v>
      </c>
      <c r="D138" s="18" t="str">
        <f>'[1]DFAakt.mes+fcie-podkl.preVYSTUP'!F136</f>
        <v>53004779</v>
      </c>
      <c r="E138" s="18" t="str">
        <f>'[1]DFAakt.mes+fcie-podkl.preVYSTUP'!E136</f>
        <v>Dunčková Lenka</v>
      </c>
      <c r="F138" s="18" t="str">
        <f>'[1]DFAakt.mes+fcie-podkl.preVYSTUP'!AD136</f>
        <v>Lúčna 631/2</v>
      </c>
      <c r="G138" s="18" t="str">
        <f>'[1]DFAakt.mes+fcie-podkl.preVYSTUP'!AE136</f>
        <v>949 01</v>
      </c>
      <c r="H138" s="18" t="str">
        <f>'[1]DFAakt.mes+fcie-podkl.preVYSTUP'!AF136</f>
        <v>Nitra</v>
      </c>
      <c r="I138" s="3">
        <f>'[1]DFAakt.mes+fcie-podkl.preVYSTUP'!L136</f>
        <v>8444.1</v>
      </c>
      <c r="J138" s="19" t="str">
        <f>'[1]DFAakt.mes+fcie-podkl.preVYSTUP'!T136</f>
        <v>EUR</v>
      </c>
      <c r="K138" s="20">
        <f>'[1]DFAakt.mes+fcie-podkl.preVYSTUP'!P136</f>
        <v>45252</v>
      </c>
      <c r="L138" s="18" t="str">
        <f>'[1]DFAakt.mes+fcie-podkl.preVYSTUP'!K136</f>
        <v>Pracovné odevy</v>
      </c>
    </row>
    <row r="139" spans="1:12" x14ac:dyDescent="0.25">
      <c r="A139" s="17" t="str">
        <f>'[1]DFAakt.mes+fcie-podkl.preVYSTUP'!A137:B137</f>
        <v>20231497</v>
      </c>
      <c r="B139" s="18" t="str">
        <f>'[1]DFAakt.mes+fcie-podkl.preVYSTUP'!B137</f>
        <v>20230779</v>
      </c>
      <c r="C139" s="18" t="str">
        <f>[1]!Tabuľka22[[#This Row],[zmluva, objednávka]]</f>
        <v>mtz579/2023</v>
      </c>
      <c r="D139" s="18" t="str">
        <f>'[1]DFAakt.mes+fcie-podkl.preVYSTUP'!F137</f>
        <v>53004779</v>
      </c>
      <c r="E139" s="18" t="str">
        <f>'[1]DFAakt.mes+fcie-podkl.preVYSTUP'!E137</f>
        <v>Dunčková Lenka</v>
      </c>
      <c r="F139" s="18" t="str">
        <f>'[1]DFAakt.mes+fcie-podkl.preVYSTUP'!AD137</f>
        <v>Lúčna 631/2</v>
      </c>
      <c r="G139" s="18" t="str">
        <f>'[1]DFAakt.mes+fcie-podkl.preVYSTUP'!AE137</f>
        <v>949 01</v>
      </c>
      <c r="H139" s="18" t="str">
        <f>'[1]DFAakt.mes+fcie-podkl.preVYSTUP'!AF137</f>
        <v>Nitra</v>
      </c>
      <c r="I139" s="3">
        <f>'[1]DFAakt.mes+fcie-podkl.preVYSTUP'!L137</f>
        <v>347.76</v>
      </c>
      <c r="J139" s="19" t="str">
        <f>'[1]DFAakt.mes+fcie-podkl.preVYSTUP'!T137</f>
        <v>EUR</v>
      </c>
      <c r="K139" s="20">
        <f>'[1]DFAakt.mes+fcie-podkl.preVYSTUP'!P137</f>
        <v>45252</v>
      </c>
      <c r="L139" s="18" t="str">
        <f>'[1]DFAakt.mes+fcie-podkl.preVYSTUP'!K137</f>
        <v>Pracovné odevy</v>
      </c>
    </row>
    <row r="140" spans="1:12" x14ac:dyDescent="0.25">
      <c r="A140" s="17" t="str">
        <f>'[1]DFAakt.mes+fcie-podkl.preVYSTUP'!A138:B138</f>
        <v>20231498</v>
      </c>
      <c r="B140" s="18" t="str">
        <f>'[1]DFAakt.mes+fcie-podkl.preVYSTUP'!B138</f>
        <v>231105</v>
      </c>
      <c r="C140" s="18" t="str">
        <f>[1]!Tabuľka22[[#This Row],[zmluva, objednávka]]</f>
        <v>mtz724/2023</v>
      </c>
      <c r="D140" s="18" t="str">
        <f>'[1]DFAakt.mes+fcie-podkl.preVYSTUP'!F138</f>
        <v>17578973</v>
      </c>
      <c r="E140" s="18" t="str">
        <f>'[1]DFAakt.mes+fcie-podkl.preVYSTUP'!E138</f>
        <v>GRAFIT Milan Grell 1</v>
      </c>
      <c r="F140" s="18" t="str">
        <f>'[1]DFAakt.mes+fcie-podkl.preVYSTUP'!AD138</f>
        <v>Štúrova 57</v>
      </c>
      <c r="G140" s="18" t="str">
        <f>'[1]DFAakt.mes+fcie-podkl.preVYSTUP'!AE138</f>
        <v>902 03</v>
      </c>
      <c r="H140" s="18" t="str">
        <f>'[1]DFAakt.mes+fcie-podkl.preVYSTUP'!AF138</f>
        <v>Pezinok</v>
      </c>
      <c r="I140" s="3">
        <f>'[1]DFAakt.mes+fcie-podkl.preVYSTUP'!L138</f>
        <v>1477.98</v>
      </c>
      <c r="J140" s="19" t="str">
        <f>'[1]DFAakt.mes+fcie-podkl.preVYSTUP'!T138</f>
        <v>EUR</v>
      </c>
      <c r="K140" s="20">
        <f>'[1]DFAakt.mes+fcie-podkl.preVYSTUP'!P138</f>
        <v>45252</v>
      </c>
      <c r="L140" s="18" t="str">
        <f>'[1]DFAakt.mes+fcie-podkl.preVYSTUP'!K138</f>
        <v>Kancelárske prostriedky</v>
      </c>
    </row>
    <row r="141" spans="1:12" x14ac:dyDescent="0.25">
      <c r="A141" s="17" t="str">
        <f>'[1]DFAakt.mes+fcie-podkl.preVYSTUP'!A139:B139</f>
        <v>20231499</v>
      </c>
      <c r="B141" s="18" t="str">
        <f>'[1]DFAakt.mes+fcie-podkl.preVYSTUP'!B139</f>
        <v>231106</v>
      </c>
      <c r="C141" s="18" t="str">
        <f>[1]!Tabuľka22[[#This Row],[zmluva, objednávka]]</f>
        <v>mtz725/2023</v>
      </c>
      <c r="D141" s="18" t="str">
        <f>'[1]DFAakt.mes+fcie-podkl.preVYSTUP'!F139</f>
        <v>17578973</v>
      </c>
      <c r="E141" s="18" t="str">
        <f>'[1]DFAakt.mes+fcie-podkl.preVYSTUP'!E139</f>
        <v>GRAFIT Milan Grell 1</v>
      </c>
      <c r="F141" s="18" t="str">
        <f>'[1]DFAakt.mes+fcie-podkl.preVYSTUP'!AD139</f>
        <v>Štúrova 57</v>
      </c>
      <c r="G141" s="18" t="str">
        <f>'[1]DFAakt.mes+fcie-podkl.preVYSTUP'!AE139</f>
        <v>902 03</v>
      </c>
      <c r="H141" s="18" t="str">
        <f>'[1]DFAakt.mes+fcie-podkl.preVYSTUP'!AF139</f>
        <v>Pezinok</v>
      </c>
      <c r="I141" s="3">
        <f>'[1]DFAakt.mes+fcie-podkl.preVYSTUP'!L139</f>
        <v>485</v>
      </c>
      <c r="J141" s="19" t="str">
        <f>'[1]DFAakt.mes+fcie-podkl.preVYSTUP'!T139</f>
        <v>EUR</v>
      </c>
      <c r="K141" s="20">
        <f>'[1]DFAakt.mes+fcie-podkl.preVYSTUP'!P139</f>
        <v>45252</v>
      </c>
      <c r="L141" s="18" t="str">
        <f>'[1]DFAakt.mes+fcie-podkl.preVYSTUP'!K139</f>
        <v>PVC riad</v>
      </c>
    </row>
    <row r="142" spans="1:12" x14ac:dyDescent="0.25">
      <c r="A142" s="17" t="str">
        <f>'[1]DFAakt.mes+fcie-podkl.preVYSTUP'!A140:B140</f>
        <v>20231500</v>
      </c>
      <c r="B142" s="18" t="str">
        <f>'[1]DFAakt.mes+fcie-podkl.preVYSTUP'!B140</f>
        <v>122351776</v>
      </c>
      <c r="C142" s="18" t="str">
        <f>[1]!Tabuľka22[[#This Row],[zmluva, objednávka]]</f>
        <v>nl767,772,773,776,779,780,782,785,786/2023</v>
      </c>
      <c r="D142" s="18" t="str">
        <f>'[1]DFAakt.mes+fcie-podkl.preVYSTUP'!F140</f>
        <v>31625657</v>
      </c>
      <c r="E142" s="18" t="str">
        <f>'[1]DFAakt.mes+fcie-podkl.preVYSTUP'!E140</f>
        <v>UNIPHARMA</v>
      </c>
      <c r="F142" s="18" t="str">
        <f>'[1]DFAakt.mes+fcie-podkl.preVYSTUP'!AD140</f>
        <v>Budatinska ulica  18</v>
      </c>
      <c r="G142" s="18" t="str">
        <f>'[1]DFAakt.mes+fcie-podkl.preVYSTUP'!AE140</f>
        <v>851 06</v>
      </c>
      <c r="H142" s="18" t="str">
        <f>'[1]DFAakt.mes+fcie-podkl.preVYSTUP'!AF140</f>
        <v>Bratislava</v>
      </c>
      <c r="I142" s="3">
        <f>'[1]DFAakt.mes+fcie-podkl.preVYSTUP'!L140</f>
        <v>3667.58</v>
      </c>
      <c r="J142" s="19" t="str">
        <f>'[1]DFAakt.mes+fcie-podkl.preVYSTUP'!T140</f>
        <v>EUR</v>
      </c>
      <c r="K142" s="20">
        <f>'[1]DFAakt.mes+fcie-podkl.preVYSTUP'!P140</f>
        <v>45245</v>
      </c>
      <c r="L142" s="18" t="str">
        <f>'[1]DFAakt.mes+fcie-podkl.preVYSTUP'!K140</f>
        <v>Lieky,ŠZM,dezinfekčné prostrie</v>
      </c>
    </row>
    <row r="143" spans="1:12" x14ac:dyDescent="0.25">
      <c r="A143" s="17" t="str">
        <f>'[1]DFAakt.mes+fcie-podkl.preVYSTUP'!A141:B141</f>
        <v>20231501</v>
      </c>
      <c r="B143" s="18" t="str">
        <f>'[1]DFAakt.mes+fcie-podkl.preVYSTUP'!B141</f>
        <v>2023129</v>
      </c>
      <c r="C143" s="18" t="str">
        <f>[1]!Tabuľka22[[#This Row],[zmluva, objednávka]]</f>
        <v>47/2023</v>
      </c>
      <c r="D143" s="18" t="str">
        <f>'[1]DFAakt.mes+fcie-podkl.preVYSTUP'!F141</f>
        <v>53367715</v>
      </c>
      <c r="E143" s="18" t="str">
        <f>'[1]DFAakt.mes+fcie-podkl.preVYSTUP'!E141</f>
        <v>ALDAM s.r.o.</v>
      </c>
      <c r="F143" s="18" t="str">
        <f>'[1]DFAakt.mes+fcie-podkl.preVYSTUP'!AD141</f>
        <v>Lichnerova 39A</v>
      </c>
      <c r="G143" s="18" t="str">
        <f>'[1]DFAakt.mes+fcie-podkl.preVYSTUP'!AE141</f>
        <v>90301</v>
      </c>
      <c r="H143" s="18" t="str">
        <f>'[1]DFAakt.mes+fcie-podkl.preVYSTUP'!AF141</f>
        <v>Senec</v>
      </c>
      <c r="I143" s="3">
        <f>'[1]DFAakt.mes+fcie-podkl.preVYSTUP'!L141</f>
        <v>62833.27</v>
      </c>
      <c r="J143" s="19" t="str">
        <f>'[1]DFAakt.mes+fcie-podkl.preVYSTUP'!T141</f>
        <v>EUR</v>
      </c>
      <c r="K143" s="20">
        <f>'[1]DFAakt.mes+fcie-podkl.preVYSTUP'!P141</f>
        <v>45252</v>
      </c>
      <c r="L143" s="18" t="str">
        <f>'[1]DFAakt.mes+fcie-podkl.preVYSTUP'!K141</f>
        <v>Oprava podláh vo vybr. priesto</v>
      </c>
    </row>
    <row r="144" spans="1:12" x14ac:dyDescent="0.25">
      <c r="A144" s="17" t="str">
        <f>'[1]DFAakt.mes+fcie-podkl.preVYSTUP'!A142:B142</f>
        <v>20231502</v>
      </c>
      <c r="B144" s="18" t="str">
        <f>'[1]DFAakt.mes+fcie-podkl.preVYSTUP'!B142</f>
        <v>230101505</v>
      </c>
      <c r="C144" s="18" t="str">
        <f>[1]!Tabuľka22[[#This Row],[zmluva, objednávka]]</f>
        <v>online</v>
      </c>
      <c r="D144" s="18" t="str">
        <f>'[1]DFAakt.mes+fcie-podkl.preVYSTUP'!F142</f>
        <v>35900831</v>
      </c>
      <c r="E144" s="18" t="str">
        <f>'[1]DFAakt.mes+fcie-podkl.preVYSTUP'!E142</f>
        <v>PROEKO  s.r.o.</v>
      </c>
      <c r="F144" s="18" t="str">
        <f>'[1]DFAakt.mes+fcie-podkl.preVYSTUP'!AD142</f>
        <v>Strmý vÓšok 18</v>
      </c>
      <c r="G144" s="18" t="str">
        <f>'[1]DFAakt.mes+fcie-podkl.preVYSTUP'!AE142</f>
        <v>841 06</v>
      </c>
      <c r="H144" s="18" t="str">
        <f>'[1]DFAakt.mes+fcie-podkl.preVYSTUP'!AF142</f>
        <v>Bratislava</v>
      </c>
      <c r="I144" s="3">
        <f>'[1]DFAakt.mes+fcie-podkl.preVYSTUP'!L142</f>
        <v>93</v>
      </c>
      <c r="J144" s="19" t="str">
        <f>'[1]DFAakt.mes+fcie-podkl.preVYSTUP'!T142</f>
        <v>EUR</v>
      </c>
      <c r="K144" s="20">
        <f>'[1]DFAakt.mes+fcie-podkl.preVYSTUP'!P142</f>
        <v>45243</v>
      </c>
      <c r="L144" s="18" t="str">
        <f>'[1]DFAakt.mes+fcie-podkl.preVYSTUP'!K142</f>
        <v>Seminár-Inventarizácia majetku</v>
      </c>
    </row>
    <row r="145" spans="1:12" x14ac:dyDescent="0.25">
      <c r="A145" s="17" t="str">
        <f>'[1]DFAakt.mes+fcie-podkl.preVYSTUP'!A143:B143</f>
        <v>20231503</v>
      </c>
      <c r="B145" s="18" t="str">
        <f>'[1]DFAakt.mes+fcie-podkl.preVYSTUP'!B143</f>
        <v>120231437</v>
      </c>
      <c r="C145" s="18" t="str">
        <f>[1]!Tabuľka22[[#This Row],[zmluva, objednávka]]</f>
        <v>31/2020</v>
      </c>
      <c r="D145" s="18" t="str">
        <f>'[1]DFAakt.mes+fcie-podkl.preVYSTUP'!F143</f>
        <v>31710549</v>
      </c>
      <c r="E145" s="18" t="str">
        <f>'[1]DFAakt.mes+fcie-podkl.preVYSTUP'!E143</f>
        <v>STAPRO SLOVENSKO s.r.o.</v>
      </c>
      <c r="F145" s="18" t="str">
        <f>'[1]DFAakt.mes+fcie-podkl.preVYSTUP'!AD143</f>
        <v>Hroncova 3</v>
      </c>
      <c r="G145" s="18" t="str">
        <f>'[1]DFAakt.mes+fcie-podkl.preVYSTUP'!AE143</f>
        <v>040 01</v>
      </c>
      <c r="H145" s="18" t="str">
        <f>'[1]DFAakt.mes+fcie-podkl.preVYSTUP'!AF143</f>
        <v>Košice</v>
      </c>
      <c r="I145" s="3">
        <f>'[1]DFAakt.mes+fcie-podkl.preVYSTUP'!L143</f>
        <v>127.02</v>
      </c>
      <c r="J145" s="19" t="str">
        <f>'[1]DFAakt.mes+fcie-podkl.preVYSTUP'!T143</f>
        <v>EUR</v>
      </c>
      <c r="K145" s="20">
        <f>'[1]DFAakt.mes+fcie-podkl.preVYSTUP'!P143</f>
        <v>45258</v>
      </c>
      <c r="L145" s="18" t="str">
        <f>'[1]DFAakt.mes+fcie-podkl.preVYSTUP'!K143</f>
        <v>Supervízna podpora FONS Akord</v>
      </c>
    </row>
    <row r="146" spans="1:12" x14ac:dyDescent="0.25">
      <c r="A146" s="17" t="str">
        <f>'[1]DFAakt.mes+fcie-podkl.preVYSTUP'!A144:B144</f>
        <v>20231504</v>
      </c>
      <c r="B146" s="18" t="str">
        <f>'[1]DFAakt.mes+fcie-podkl.preVYSTUP'!B144</f>
        <v>1652023</v>
      </c>
      <c r="C146" s="18" t="str">
        <f>[1]!Tabuľka22[[#This Row],[zmluva, objednávka]]</f>
        <v>41/2015</v>
      </c>
      <c r="D146" s="18" t="str">
        <f>'[1]DFAakt.mes+fcie-podkl.preVYSTUP'!F144</f>
        <v>43867502</v>
      </c>
      <c r="E146" s="18" t="str">
        <f>'[1]DFAakt.mes+fcie-podkl.preVYSTUP'!E144</f>
        <v>TKB BUILDING, s.r.o.</v>
      </c>
      <c r="F146" s="18" t="str">
        <f>'[1]DFAakt.mes+fcie-podkl.preVYSTUP'!AD144</f>
        <v>Vysoká 8</v>
      </c>
      <c r="G146" s="18" t="str">
        <f>'[1]DFAakt.mes+fcie-podkl.preVYSTUP'!AE144</f>
        <v>811 06</v>
      </c>
      <c r="H146" s="18" t="str">
        <f>'[1]DFAakt.mes+fcie-podkl.preVYSTUP'!AF144</f>
        <v>Bratislava</v>
      </c>
      <c r="I146" s="3">
        <f>'[1]DFAakt.mes+fcie-podkl.preVYSTUP'!L144</f>
        <v>536.19000000000005</v>
      </c>
      <c r="J146" s="19" t="str">
        <f>'[1]DFAakt.mes+fcie-podkl.preVYSTUP'!T144</f>
        <v>EUR</v>
      </c>
      <c r="K146" s="20">
        <f>'[1]DFAakt.mes+fcie-podkl.preVYSTUP'!P144</f>
        <v>45258</v>
      </c>
      <c r="L146" s="18" t="str">
        <f>'[1]DFAakt.mes+fcie-podkl.preVYSTUP'!K144</f>
        <v>Nájomné za byty</v>
      </c>
    </row>
    <row r="147" spans="1:12" x14ac:dyDescent="0.25">
      <c r="A147" s="17" t="str">
        <f>'[1]DFAakt.mes+fcie-podkl.preVYSTUP'!A145:B145</f>
        <v>20231505</v>
      </c>
      <c r="B147" s="18" t="str">
        <f>'[1]DFAakt.mes+fcie-podkl.preVYSTUP'!B145</f>
        <v>1662023</v>
      </c>
      <c r="C147" s="18" t="str">
        <f>[1]!Tabuľka22[[#This Row],[zmluva, objednávka]]</f>
        <v>42/2016</v>
      </c>
      <c r="D147" s="18" t="str">
        <f>'[1]DFAakt.mes+fcie-podkl.preVYSTUP'!F145</f>
        <v>43867502</v>
      </c>
      <c r="E147" s="18" t="str">
        <f>'[1]DFAakt.mes+fcie-podkl.preVYSTUP'!E145</f>
        <v>TKB BUILDING, s.r.o.</v>
      </c>
      <c r="F147" s="18" t="str">
        <f>'[1]DFAakt.mes+fcie-podkl.preVYSTUP'!AD145</f>
        <v>Vysoká 8</v>
      </c>
      <c r="G147" s="18" t="str">
        <f>'[1]DFAakt.mes+fcie-podkl.preVYSTUP'!AE145</f>
        <v>811 06</v>
      </c>
      <c r="H147" s="18" t="str">
        <f>'[1]DFAakt.mes+fcie-podkl.preVYSTUP'!AF145</f>
        <v>Bratislava</v>
      </c>
      <c r="I147" s="3">
        <f>'[1]DFAakt.mes+fcie-podkl.preVYSTUP'!L145</f>
        <v>536.41</v>
      </c>
      <c r="J147" s="19" t="str">
        <f>'[1]DFAakt.mes+fcie-podkl.preVYSTUP'!T145</f>
        <v>EUR</v>
      </c>
      <c r="K147" s="20">
        <f>'[1]DFAakt.mes+fcie-podkl.preVYSTUP'!P145</f>
        <v>45258</v>
      </c>
      <c r="L147" s="18" t="str">
        <f>'[1]DFAakt.mes+fcie-podkl.preVYSTUP'!K145</f>
        <v>Nájomné za byty</v>
      </c>
    </row>
    <row r="148" spans="1:12" x14ac:dyDescent="0.25">
      <c r="A148" s="17" t="str">
        <f>'[1]DFAakt.mes+fcie-podkl.preVYSTUP'!A146:B146</f>
        <v>20231506</v>
      </c>
      <c r="B148" s="18" t="str">
        <f>'[1]DFAakt.mes+fcie-podkl.preVYSTUP'!B146</f>
        <v>20239515</v>
      </c>
      <c r="C148" s="18" t="str">
        <f>[1]!Tabuľka22[[#This Row],[zmluva, objednávka]]</f>
        <v>nl769/2023</v>
      </c>
      <c r="D148" s="18" t="str">
        <f>'[1]DFAakt.mes+fcie-podkl.preVYSTUP'!F146</f>
        <v>31589561</v>
      </c>
      <c r="E148" s="18" t="str">
        <f>'[1]DFAakt.mes+fcie-podkl.preVYSTUP'!E146</f>
        <v>VIDRA  a spol. s.r.o.</v>
      </c>
      <c r="F148" s="18" t="str">
        <f>'[1]DFAakt.mes+fcie-podkl.preVYSTUP'!AD146</f>
        <v>Štrková 8</v>
      </c>
      <c r="G148" s="18" t="str">
        <f>'[1]DFAakt.mes+fcie-podkl.preVYSTUP'!AE146</f>
        <v>011 96</v>
      </c>
      <c r="H148" s="18" t="str">
        <f>'[1]DFAakt.mes+fcie-podkl.preVYSTUP'!AF146</f>
        <v>Žilina</v>
      </c>
      <c r="I148" s="3">
        <f>'[1]DFAakt.mes+fcie-podkl.preVYSTUP'!L146</f>
        <v>230.13</v>
      </c>
      <c r="J148" s="19" t="str">
        <f>'[1]DFAakt.mes+fcie-podkl.preVYSTUP'!T146</f>
        <v>EUR</v>
      </c>
      <c r="K148" s="20">
        <f>'[1]DFAakt.mes+fcie-podkl.preVYSTUP'!P146</f>
        <v>45258</v>
      </c>
      <c r="L148" s="18" t="str">
        <f>'[1]DFAakt.mes+fcie-podkl.preVYSTUP'!K146</f>
        <v>ŠZM,ZM</v>
      </c>
    </row>
    <row r="149" spans="1:12" x14ac:dyDescent="0.25">
      <c r="A149" s="17" t="str">
        <f>'[1]DFAakt.mes+fcie-podkl.preVYSTUP'!A147:B147</f>
        <v>20231507</v>
      </c>
      <c r="B149" s="18" t="str">
        <f>'[1]DFAakt.mes+fcie-podkl.preVYSTUP'!B147</f>
        <v>200234048</v>
      </c>
      <c r="C149" s="18" t="str">
        <f>[1]!Tabuľka22[[#This Row],[zmluva, objednávka]]</f>
        <v>nl770/2023</v>
      </c>
      <c r="D149" s="18" t="str">
        <f>'[1]DFAakt.mes+fcie-podkl.preVYSTUP'!F147</f>
        <v>31359825</v>
      </c>
      <c r="E149" s="18" t="str">
        <f>'[1]DFAakt.mes+fcie-podkl.preVYSTUP'!E147</f>
        <v>SARSTEDT,s.r.o.</v>
      </c>
      <c r="F149" s="18" t="str">
        <f>'[1]DFAakt.mes+fcie-podkl.preVYSTUP'!AD147</f>
        <v>Líščie údolie  124</v>
      </c>
      <c r="G149" s="18" t="str">
        <f>'[1]DFAakt.mes+fcie-podkl.preVYSTUP'!AE147</f>
        <v>841 04</v>
      </c>
      <c r="H149" s="18" t="str">
        <f>'[1]DFAakt.mes+fcie-podkl.preVYSTUP'!AF147</f>
        <v>Bratislava-Karlova Ves</v>
      </c>
      <c r="I149" s="3">
        <f>'[1]DFAakt.mes+fcie-podkl.preVYSTUP'!L147</f>
        <v>50.4</v>
      </c>
      <c r="J149" s="19" t="str">
        <f>'[1]DFAakt.mes+fcie-podkl.preVYSTUP'!T147</f>
        <v>EUR</v>
      </c>
      <c r="K149" s="20">
        <f>'[1]DFAakt.mes+fcie-podkl.preVYSTUP'!P147</f>
        <v>45258</v>
      </c>
      <c r="L149" s="18" t="str">
        <f>'[1]DFAakt.mes+fcie-podkl.preVYSTUP'!K147</f>
        <v>ŠZM</v>
      </c>
    </row>
    <row r="150" spans="1:12" x14ac:dyDescent="0.25">
      <c r="A150" s="17" t="str">
        <f>'[1]DFAakt.mes+fcie-podkl.preVYSTUP'!A148:B148</f>
        <v>20231508</v>
      </c>
      <c r="B150" s="18" t="str">
        <f>'[1]DFAakt.mes+fcie-podkl.preVYSTUP'!B148</f>
        <v>7169223</v>
      </c>
      <c r="C150" s="18" t="str">
        <f>[1]!Tabuľka22[[#This Row],[zmluva, objednávka]]</f>
        <v>online</v>
      </c>
      <c r="D150" s="18" t="str">
        <f>'[1]DFAakt.mes+fcie-podkl.preVYSTUP'!F148</f>
        <v>37999991</v>
      </c>
      <c r="E150" s="18" t="str">
        <f>'[1]DFAakt.mes+fcie-podkl.preVYSTUP'!E148</f>
        <v>Slovenská komora sestier a pôrodných asi</v>
      </c>
      <c r="F150" s="18" t="str">
        <f>'[1]DFAakt.mes+fcie-podkl.preVYSTUP'!AD148</f>
        <v>Amurská 71</v>
      </c>
      <c r="G150" s="18" t="str">
        <f>'[1]DFAakt.mes+fcie-podkl.preVYSTUP'!AE148</f>
        <v>821 06</v>
      </c>
      <c r="H150" s="18" t="str">
        <f>'[1]DFAakt.mes+fcie-podkl.preVYSTUP'!AF148</f>
        <v>Bratislava</v>
      </c>
      <c r="I150" s="3">
        <f>'[1]DFAakt.mes+fcie-podkl.preVYSTUP'!L148</f>
        <v>10</v>
      </c>
      <c r="J150" s="19" t="str">
        <f>'[1]DFAakt.mes+fcie-podkl.preVYSTUP'!T148</f>
        <v>EUR</v>
      </c>
      <c r="K150" s="20">
        <f>'[1]DFAakt.mes+fcie-podkl.preVYSTUP'!P148</f>
        <v>45258</v>
      </c>
      <c r="L150" s="18" t="str">
        <f>'[1]DFAakt.mes+fcie-podkl.preVYSTUP'!K148</f>
        <v>Poplatok za aktivitu-seminár P</v>
      </c>
    </row>
    <row r="151" spans="1:12" x14ac:dyDescent="0.25">
      <c r="A151" s="17" t="str">
        <f>'[1]DFAakt.mes+fcie-podkl.preVYSTUP'!A149:B149</f>
        <v>20231509</v>
      </c>
      <c r="B151" s="18" t="str">
        <f>'[1]DFAakt.mes+fcie-podkl.preVYSTUP'!B149</f>
        <v>8823</v>
      </c>
      <c r="C151" s="18" t="str">
        <f>[1]!Tabuľka22[[#This Row],[zmluva, objednávka]]</f>
        <v>mtz716/2023</v>
      </c>
      <c r="D151" s="18" t="str">
        <f>'[1]DFAakt.mes+fcie-podkl.preVYSTUP'!F149</f>
        <v>11764252</v>
      </c>
      <c r="E151" s="18" t="str">
        <f>'[1]DFAakt.mes+fcie-podkl.preVYSTUP'!E149</f>
        <v>Vičan Jozef , plynár - chemik</v>
      </c>
      <c r="F151" s="18" t="str">
        <f>'[1]DFAakt.mes+fcie-podkl.preVYSTUP'!AD149</f>
        <v>Brezová 2171/6</v>
      </c>
      <c r="G151" s="18" t="str">
        <f>'[1]DFAakt.mes+fcie-podkl.preVYSTUP'!AE149</f>
        <v>955 01</v>
      </c>
      <c r="H151" s="18" t="str">
        <f>'[1]DFAakt.mes+fcie-podkl.preVYSTUP'!AF149</f>
        <v>Topoľčany</v>
      </c>
      <c r="I151" s="3">
        <f>'[1]DFAakt.mes+fcie-podkl.preVYSTUP'!L149</f>
        <v>120</v>
      </c>
      <c r="J151" s="19" t="str">
        <f>'[1]DFAakt.mes+fcie-podkl.preVYSTUP'!T149</f>
        <v>EUR</v>
      </c>
      <c r="K151" s="20">
        <f>'[1]DFAakt.mes+fcie-podkl.preVYSTUP'!P149</f>
        <v>45258</v>
      </c>
      <c r="L151" s="18" t="str">
        <f>'[1]DFAakt.mes+fcie-podkl.preVYSTUP'!K149</f>
        <v>Chemický rozbor vôd</v>
      </c>
    </row>
    <row r="152" spans="1:12" x14ac:dyDescent="0.25">
      <c r="A152" s="17" t="str">
        <f>'[1]DFAakt.mes+fcie-podkl.preVYSTUP'!A150:B150</f>
        <v>20231510</v>
      </c>
      <c r="B152" s="18" t="str">
        <f>'[1]DFAakt.mes+fcie-podkl.preVYSTUP'!B150</f>
        <v>230103184</v>
      </c>
      <c r="C152" s="18" t="str">
        <f>[1]!Tabuľka22[[#This Row],[zmluva, objednávka]]</f>
        <v>mtz639/2023</v>
      </c>
      <c r="D152" s="18" t="str">
        <f>'[1]DFAakt.mes+fcie-podkl.preVYSTUP'!F150</f>
        <v>36501930</v>
      </c>
      <c r="E152" s="18" t="str">
        <f>'[1]DFAakt.mes+fcie-podkl.preVYSTUP'!E150</f>
        <v>TATRAHASIL s.r.o.</v>
      </c>
      <c r="F152" s="18" t="str">
        <f>'[1]DFAakt.mes+fcie-podkl.preVYSTUP'!AD150</f>
        <v>Lidická 1623/39</v>
      </c>
      <c r="G152" s="18" t="str">
        <f>'[1]DFAakt.mes+fcie-podkl.preVYSTUP'!AE150</f>
        <v>059 51</v>
      </c>
      <c r="H152" s="18" t="str">
        <f>'[1]DFAakt.mes+fcie-podkl.preVYSTUP'!AF150</f>
        <v>Poprad- Matejovce</v>
      </c>
      <c r="I152" s="3">
        <f>'[1]DFAakt.mes+fcie-podkl.preVYSTUP'!L150</f>
        <v>1532.72</v>
      </c>
      <c r="J152" s="19" t="str">
        <f>'[1]DFAakt.mes+fcie-podkl.preVYSTUP'!T150</f>
        <v>EUR</v>
      </c>
      <c r="K152" s="20">
        <f>'[1]DFAakt.mes+fcie-podkl.preVYSTUP'!P150</f>
        <v>45260</v>
      </c>
      <c r="L152" s="18" t="str">
        <f>'[1]DFAakt.mes+fcie-podkl.preVYSTUP'!K150</f>
        <v>Revízia a oprava has.prístrojo</v>
      </c>
    </row>
    <row r="153" spans="1:12" x14ac:dyDescent="0.25">
      <c r="A153" s="17" t="str">
        <f>'[1]DFAakt.mes+fcie-podkl.preVYSTUP'!A151:B151</f>
        <v>20231511</v>
      </c>
      <c r="B153" s="18" t="str">
        <f>'[1]DFAakt.mes+fcie-podkl.preVYSTUP'!B151</f>
        <v>0952023</v>
      </c>
      <c r="C153" s="18" t="str">
        <f>[1]!Tabuľka22[[#This Row],[zmluva, objednávka]]</f>
        <v>mtz715/2023</v>
      </c>
      <c r="D153" s="18" t="str">
        <f>'[1]DFAakt.mes+fcie-podkl.preVYSTUP'!F151</f>
        <v>44334877</v>
      </c>
      <c r="E153" s="18" t="str">
        <f>'[1]DFAakt.mes+fcie-podkl.preVYSTUP'!E151</f>
        <v>REVYT</v>
      </c>
      <c r="F153" s="18" t="str">
        <f>'[1]DFAakt.mes+fcie-podkl.preVYSTUP'!AD151</f>
        <v>Vígľašská 3</v>
      </c>
      <c r="G153" s="18" t="str">
        <f>'[1]DFAakt.mes+fcie-podkl.preVYSTUP'!AE151</f>
        <v>851 07</v>
      </c>
      <c r="H153" s="18" t="str">
        <f>'[1]DFAakt.mes+fcie-podkl.preVYSTUP'!AF151</f>
        <v>Bratislava</v>
      </c>
      <c r="I153" s="3">
        <f>'[1]DFAakt.mes+fcie-podkl.preVYSTUP'!L151</f>
        <v>260</v>
      </c>
      <c r="J153" s="19" t="str">
        <f>'[1]DFAakt.mes+fcie-podkl.preVYSTUP'!T151</f>
        <v>EUR</v>
      </c>
      <c r="K153" s="20">
        <f>'[1]DFAakt.mes+fcie-podkl.preVYSTUP'!P151</f>
        <v>45258</v>
      </c>
      <c r="L153" s="18" t="str">
        <f>'[1]DFAakt.mes+fcie-podkl.preVYSTUP'!K151</f>
        <v>Odborná prehliadka plyn.a tlak</v>
      </c>
    </row>
    <row r="154" spans="1:12" x14ac:dyDescent="0.25">
      <c r="A154" s="17" t="str">
        <f>'[1]DFAakt.mes+fcie-podkl.preVYSTUP'!A152:B152</f>
        <v>20231512</v>
      </c>
      <c r="B154" s="18" t="str">
        <f>'[1]DFAakt.mes+fcie-podkl.preVYSTUP'!B152</f>
        <v>230055</v>
      </c>
      <c r="C154" s="18" t="str">
        <f>[1]!Tabuľka22[[#This Row],[zmluva, objednávka]]</f>
        <v>mtz733/2023</v>
      </c>
      <c r="D154" s="18" t="str">
        <f>'[1]DFAakt.mes+fcie-podkl.preVYSTUP'!F152</f>
        <v>36748315</v>
      </c>
      <c r="E154" s="18" t="str">
        <f>'[1]DFAakt.mes+fcie-podkl.preVYSTUP'!E152</f>
        <v>POIP s.r.o.</v>
      </c>
      <c r="F154" s="18" t="str">
        <f>'[1]DFAakt.mes+fcie-podkl.preVYSTUP'!AD152</f>
        <v>Jána Rašu 455</v>
      </c>
      <c r="G154" s="18" t="str">
        <f>'[1]DFAakt.mes+fcie-podkl.preVYSTUP'!AE152</f>
        <v>900 86</v>
      </c>
      <c r="H154" s="18" t="str">
        <f>'[1]DFAakt.mes+fcie-podkl.preVYSTUP'!AF152</f>
        <v>Budmerice</v>
      </c>
      <c r="I154" s="3">
        <f>'[1]DFAakt.mes+fcie-podkl.preVYSTUP'!L152</f>
        <v>634.05999999999995</v>
      </c>
      <c r="J154" s="19" t="str">
        <f>'[1]DFAakt.mes+fcie-podkl.preVYSTUP'!T152</f>
        <v>EUR</v>
      </c>
      <c r="K154" s="20">
        <f>'[1]DFAakt.mes+fcie-podkl.preVYSTUP'!P152</f>
        <v>45260</v>
      </c>
      <c r="L154" s="18" t="str">
        <f>'[1]DFAakt.mes+fcie-podkl.preVYSTUP'!K152</f>
        <v>Elektroinštalačný materiál</v>
      </c>
    </row>
    <row r="155" spans="1:12" x14ac:dyDescent="0.25">
      <c r="A155" s="17" t="str">
        <f>'[1]DFAakt.mes+fcie-podkl.preVYSTUP'!A153:B153</f>
        <v>20231513</v>
      </c>
      <c r="B155" s="18" t="str">
        <f>'[1]DFAakt.mes+fcie-podkl.preVYSTUP'!B153</f>
        <v>122352887</v>
      </c>
      <c r="C155" s="18" t="str">
        <f>[1]!Tabuľka22[[#This Row],[zmluva, objednávka]]</f>
        <v>nl793/2023</v>
      </c>
      <c r="D155" s="18" t="str">
        <f>'[1]DFAakt.mes+fcie-podkl.preVYSTUP'!F153</f>
        <v>31625657</v>
      </c>
      <c r="E155" s="18" t="str">
        <f>'[1]DFAakt.mes+fcie-podkl.preVYSTUP'!E153</f>
        <v>UNIPHARMA</v>
      </c>
      <c r="F155" s="18" t="str">
        <f>'[1]DFAakt.mes+fcie-podkl.preVYSTUP'!AD153</f>
        <v>Budatinska ulica  18</v>
      </c>
      <c r="G155" s="18" t="str">
        <f>'[1]DFAakt.mes+fcie-podkl.preVYSTUP'!AE153</f>
        <v>851 06</v>
      </c>
      <c r="H155" s="18" t="str">
        <f>'[1]DFAakt.mes+fcie-podkl.preVYSTUP'!AF153</f>
        <v>Bratislava</v>
      </c>
      <c r="I155" s="3">
        <f>'[1]DFAakt.mes+fcie-podkl.preVYSTUP'!L153</f>
        <v>5.3</v>
      </c>
      <c r="J155" s="19" t="str">
        <f>'[1]DFAakt.mes+fcie-podkl.preVYSTUP'!T153</f>
        <v>EUR</v>
      </c>
      <c r="K155" s="20">
        <f>'[1]DFAakt.mes+fcie-podkl.preVYSTUP'!P153</f>
        <v>45258</v>
      </c>
      <c r="L155" s="18" t="str">
        <f>'[1]DFAakt.mes+fcie-podkl.preVYSTUP'!K153</f>
        <v>Lieky</v>
      </c>
    </row>
    <row r="156" spans="1:12" x14ac:dyDescent="0.25">
      <c r="A156" s="17" t="str">
        <f>'[1]DFAakt.mes+fcie-podkl.preVYSTUP'!A154:B154</f>
        <v>20231514</v>
      </c>
      <c r="B156" s="18" t="str">
        <f>'[1]DFAakt.mes+fcie-podkl.preVYSTUP'!B154</f>
        <v>2023056</v>
      </c>
      <c r="C156" s="18" t="str">
        <f>[1]!Tabuľka22[[#This Row],[zmluva, objednávka]]</f>
        <v>mtz720/2023</v>
      </c>
      <c r="D156" s="18" t="str">
        <f>'[1]DFAakt.mes+fcie-podkl.preVYSTUP'!F154</f>
        <v>50093991</v>
      </c>
      <c r="E156" s="18" t="str">
        <f>'[1]DFAakt.mes+fcie-podkl.preVYSTUP'!E154</f>
        <v>ENERGON a.s.</v>
      </c>
      <c r="F156" s="18" t="str">
        <f>'[1]DFAakt.mes+fcie-podkl.preVYSTUP'!AD154</f>
        <v>Dolná 14</v>
      </c>
      <c r="G156" s="18" t="str">
        <f>'[1]DFAakt.mes+fcie-podkl.preVYSTUP'!AE154</f>
        <v>900 01</v>
      </c>
      <c r="H156" s="18" t="str">
        <f>'[1]DFAakt.mes+fcie-podkl.preVYSTUP'!AF154</f>
        <v>Modra</v>
      </c>
      <c r="I156" s="3">
        <f>'[1]DFAakt.mes+fcie-podkl.preVYSTUP'!L154</f>
        <v>5644.2</v>
      </c>
      <c r="J156" s="19" t="str">
        <f>'[1]DFAakt.mes+fcie-podkl.preVYSTUP'!T154</f>
        <v>EUR</v>
      </c>
      <c r="K156" s="20">
        <f>'[1]DFAakt.mes+fcie-podkl.preVYSTUP'!P154</f>
        <v>45258</v>
      </c>
      <c r="L156" s="18" t="str">
        <f>'[1]DFAakt.mes+fcie-podkl.preVYSTUP'!K154</f>
        <v>Oprava strechy prístrešku</v>
      </c>
    </row>
    <row r="157" spans="1:12" x14ac:dyDescent="0.25">
      <c r="A157" s="17" t="str">
        <f>'[1]DFAakt.mes+fcie-podkl.preVYSTUP'!A155:B155</f>
        <v>20231515</v>
      </c>
      <c r="B157" s="18" t="str">
        <f>'[1]DFAakt.mes+fcie-podkl.preVYSTUP'!B155</f>
        <v>122352959</v>
      </c>
      <c r="C157" s="18" t="str">
        <f>[1]!Tabuľka22[[#This Row],[zmluva, objednávka]]</f>
        <v>nl789-796/2023</v>
      </c>
      <c r="D157" s="18" t="str">
        <f>'[1]DFAakt.mes+fcie-podkl.preVYSTUP'!F155</f>
        <v>31625657</v>
      </c>
      <c r="E157" s="18" t="str">
        <f>'[1]DFAakt.mes+fcie-podkl.preVYSTUP'!E155</f>
        <v>UNIPHARMA</v>
      </c>
      <c r="F157" s="18" t="str">
        <f>'[1]DFAakt.mes+fcie-podkl.preVYSTUP'!AD155</f>
        <v>Budatinska ulica  18</v>
      </c>
      <c r="G157" s="18" t="str">
        <f>'[1]DFAakt.mes+fcie-podkl.preVYSTUP'!AE155</f>
        <v>851 06</v>
      </c>
      <c r="H157" s="18" t="str">
        <f>'[1]DFAakt.mes+fcie-podkl.preVYSTUP'!AF155</f>
        <v>Bratislava</v>
      </c>
      <c r="I157" s="3">
        <f>'[1]DFAakt.mes+fcie-podkl.preVYSTUP'!L155</f>
        <v>4277.8100000000004</v>
      </c>
      <c r="J157" s="19" t="str">
        <f>'[1]DFAakt.mes+fcie-podkl.preVYSTUP'!T155</f>
        <v>EUR</v>
      </c>
      <c r="K157" s="20">
        <f>'[1]DFAakt.mes+fcie-podkl.preVYSTUP'!P155</f>
        <v>45258</v>
      </c>
      <c r="L157" s="18" t="str">
        <f>'[1]DFAakt.mes+fcie-podkl.preVYSTUP'!K155</f>
        <v>Lieky,ŠZM,ZM</v>
      </c>
    </row>
    <row r="158" spans="1:12" x14ac:dyDescent="0.25">
      <c r="A158" s="17" t="str">
        <f>'[1]DFAakt.mes+fcie-podkl.preVYSTUP'!A156:B156</f>
        <v>20231516</v>
      </c>
      <c r="B158" s="18" t="str">
        <f>'[1]DFAakt.mes+fcie-podkl.preVYSTUP'!B156</f>
        <v>16682023</v>
      </c>
      <c r="C158" s="18" t="str">
        <f>[1]!Tabuľka22[[#This Row],[zmluva, objednávka]]</f>
        <v>nl803/2023</v>
      </c>
      <c r="D158" s="18" t="str">
        <f>'[1]DFAakt.mes+fcie-podkl.preVYSTUP'!F156</f>
        <v>35731486</v>
      </c>
      <c r="E158" s="18" t="str">
        <f>'[1]DFAakt.mes+fcie-podkl.preVYSTUP'!E156</f>
        <v>MEDIA  Comp. s.r.o.</v>
      </c>
      <c r="F158" s="18" t="str">
        <f>'[1]DFAakt.mes+fcie-podkl.preVYSTUP'!AD156</f>
        <v>Č. 268</v>
      </c>
      <c r="G158" s="18" t="str">
        <f>'[1]DFAakt.mes+fcie-podkl.preVYSTUP'!AE156</f>
        <v>900 41</v>
      </c>
      <c r="H158" s="18" t="str">
        <f>'[1]DFAakt.mes+fcie-podkl.preVYSTUP'!AF156</f>
        <v>Rovinka</v>
      </c>
      <c r="I158" s="3">
        <f>'[1]DFAakt.mes+fcie-podkl.preVYSTUP'!L156</f>
        <v>81.599999999999994</v>
      </c>
      <c r="J158" s="19" t="str">
        <f>'[1]DFAakt.mes+fcie-podkl.preVYSTUP'!T156</f>
        <v>EUR</v>
      </c>
      <c r="K158" s="20">
        <f>'[1]DFAakt.mes+fcie-podkl.preVYSTUP'!P156</f>
        <v>45260</v>
      </c>
      <c r="L158" s="18" t="str">
        <f>'[1]DFAakt.mes+fcie-podkl.preVYSTUP'!K156</f>
        <v>ŠZM</v>
      </c>
    </row>
    <row r="159" spans="1:12" x14ac:dyDescent="0.25">
      <c r="A159" s="17" t="str">
        <f>'[1]DFAakt.mes+fcie-podkl.preVYSTUP'!A157:B157</f>
        <v>20231517</v>
      </c>
      <c r="B159" s="18" t="str">
        <f>'[1]DFAakt.mes+fcie-podkl.preVYSTUP'!B157</f>
        <v>2023278</v>
      </c>
      <c r="C159" s="18" t="str">
        <f>[1]!Tabuľka22[[#This Row],[zmluva, objednávka]]</f>
        <v>online</v>
      </c>
      <c r="D159" s="18" t="str">
        <f>'[1]DFAakt.mes+fcie-podkl.preVYSTUP'!F157</f>
        <v>36053058</v>
      </c>
      <c r="E159" s="18" t="str">
        <f>'[1]DFAakt.mes+fcie-podkl.preVYSTUP'!E157</f>
        <v>PQM, s.r.o.</v>
      </c>
      <c r="F159" s="18" t="str">
        <f>'[1]DFAakt.mes+fcie-podkl.preVYSTUP'!AD157</f>
        <v>Trieda SNP 75</v>
      </c>
      <c r="G159" s="18" t="str">
        <f>'[1]DFAakt.mes+fcie-podkl.preVYSTUP'!AE157</f>
        <v>974 01</v>
      </c>
      <c r="H159" s="18" t="str">
        <f>'[1]DFAakt.mes+fcie-podkl.preVYSTUP'!AF157</f>
        <v>Banská Bystrica</v>
      </c>
      <c r="I159" s="3">
        <f>'[1]DFAakt.mes+fcie-podkl.preVYSTUP'!L157</f>
        <v>118.8</v>
      </c>
      <c r="J159" s="19" t="str">
        <f>'[1]DFAakt.mes+fcie-podkl.preVYSTUP'!T157</f>
        <v>EUR</v>
      </c>
      <c r="K159" s="20">
        <f>'[1]DFAakt.mes+fcie-podkl.preVYSTUP'!P157</f>
        <v>45260</v>
      </c>
      <c r="L159" s="18" t="str">
        <f>'[1]DFAakt.mes+fcie-podkl.preVYSTUP'!K157</f>
        <v>Školenie interného auditora</v>
      </c>
    </row>
    <row r="160" spans="1:12" x14ac:dyDescent="0.25">
      <c r="A160" s="17" t="str">
        <f>'[1]DFAakt.mes+fcie-podkl.preVYSTUP'!A158:B158</f>
        <v>20231518</v>
      </c>
      <c r="B160" s="18" t="str">
        <f>'[1]DFAakt.mes+fcie-podkl.preVYSTUP'!B158</f>
        <v>20230294</v>
      </c>
      <c r="C160" s="18" t="str">
        <f>[1]!Tabuľka22[[#This Row],[zmluva, objednávka]]</f>
        <v>mtz732/2023</v>
      </c>
      <c r="D160" s="18" t="str">
        <f>'[1]DFAakt.mes+fcie-podkl.preVYSTUP'!F158</f>
        <v>45356572</v>
      </c>
      <c r="E160" s="18" t="str">
        <f>'[1]DFAakt.mes+fcie-podkl.preVYSTUP'!E158</f>
        <v>SVJT s.r.o.</v>
      </c>
      <c r="F160" s="18" t="str">
        <f>'[1]DFAakt.mes+fcie-podkl.preVYSTUP'!AD158</f>
        <v>Miletičova 1/550</v>
      </c>
      <c r="G160" s="18" t="str">
        <f>'[1]DFAakt.mes+fcie-podkl.preVYSTUP'!AE158</f>
        <v>821 08</v>
      </c>
      <c r="H160" s="18" t="str">
        <f>'[1]DFAakt.mes+fcie-podkl.preVYSTUP'!AF158</f>
        <v>Bratislava</v>
      </c>
      <c r="I160" s="3">
        <f>'[1]DFAakt.mes+fcie-podkl.preVYSTUP'!L158</f>
        <v>489.1</v>
      </c>
      <c r="J160" s="19" t="str">
        <f>'[1]DFAakt.mes+fcie-podkl.preVYSTUP'!T158</f>
        <v>EUR</v>
      </c>
      <c r="K160" s="20">
        <f>'[1]DFAakt.mes+fcie-podkl.preVYSTUP'!P158</f>
        <v>45260</v>
      </c>
      <c r="L160" s="18" t="str">
        <f>'[1]DFAakt.mes+fcie-podkl.preVYSTUP'!K158</f>
        <v>Servis vozidla GAZ PK073FH</v>
      </c>
    </row>
    <row r="161" spans="1:12" x14ac:dyDescent="0.25">
      <c r="A161" s="17" t="str">
        <f>'[1]DFAakt.mes+fcie-podkl.preVYSTUP'!A159:B159</f>
        <v>20231519</v>
      </c>
      <c r="B161" s="18" t="str">
        <f>'[1]DFAakt.mes+fcie-podkl.preVYSTUP'!B159</f>
        <v>182023</v>
      </c>
      <c r="C161" s="18" t="str">
        <f>[1]!Tabuľka22[[#This Row],[zmluva, objednávka]]</f>
        <v>mtz700/2023</v>
      </c>
      <c r="D161" s="18" t="str">
        <f>'[1]DFAakt.mes+fcie-podkl.preVYSTUP'!F159</f>
        <v>10747699</v>
      </c>
      <c r="E161" s="18" t="str">
        <f>'[1]DFAakt.mes+fcie-podkl.preVYSTUP'!E159</f>
        <v>Mgr Anton Gúth</v>
      </c>
      <c r="F161" s="18" t="str">
        <f>'[1]DFAakt.mes+fcie-podkl.preVYSTUP'!AD159</f>
        <v>Červeňova 34</v>
      </c>
      <c r="G161" s="18" t="str">
        <f>'[1]DFAakt.mes+fcie-podkl.preVYSTUP'!AE159</f>
        <v>811 03</v>
      </c>
      <c r="H161" s="18" t="str">
        <f>'[1]DFAakt.mes+fcie-podkl.preVYSTUP'!AF159</f>
        <v>Bratislava</v>
      </c>
      <c r="I161" s="3">
        <f>'[1]DFAakt.mes+fcie-podkl.preVYSTUP'!L159</f>
        <v>1960</v>
      </c>
      <c r="J161" s="19" t="str">
        <f>'[1]DFAakt.mes+fcie-podkl.preVYSTUP'!T159</f>
        <v>EUR</v>
      </c>
      <c r="K161" s="20">
        <f>'[1]DFAakt.mes+fcie-podkl.preVYSTUP'!P159</f>
        <v>45260</v>
      </c>
      <c r="L161" s="18" t="str">
        <f>'[1]DFAakt.mes+fcie-podkl.preVYSTUP'!K159</f>
        <v>Kurz Muzikoterapie</v>
      </c>
    </row>
    <row r="162" spans="1:12" x14ac:dyDescent="0.25">
      <c r="A162" s="17" t="str">
        <f>'[1]DFAakt.mes+fcie-podkl.preVYSTUP'!A160:B160</f>
        <v>20231524</v>
      </c>
      <c r="B162" s="18" t="str">
        <f>'[1]DFAakt.mes+fcie-podkl.preVYSTUP'!B160</f>
        <v>534869</v>
      </c>
      <c r="C162" s="18" t="str">
        <f>[1]!Tabuľka22[[#This Row],[zmluva, objednávka]]</f>
        <v>mtz735/2023</v>
      </c>
      <c r="D162" s="18" t="str">
        <f>'[1]DFAakt.mes+fcie-podkl.preVYSTUP'!F160</f>
        <v>46726608</v>
      </c>
      <c r="E162" s="18" t="str">
        <f>'[1]DFAakt.mes+fcie-podkl.preVYSTUP'!E160</f>
        <v>EMI EU s.r.o.</v>
      </c>
      <c r="F162" s="18" t="str">
        <f>'[1]DFAakt.mes+fcie-podkl.preVYSTUP'!AD160</f>
        <v>Pod Švabľovkou 2100</v>
      </c>
      <c r="G162" s="18" t="str">
        <f>'[1]DFAakt.mes+fcie-podkl.preVYSTUP'!AE160</f>
        <v>083 01</v>
      </c>
      <c r="H162" s="18" t="str">
        <f>'[1]DFAakt.mes+fcie-podkl.preVYSTUP'!AF160</f>
        <v>Sabinov</v>
      </c>
      <c r="I162" s="3">
        <f>'[1]DFAakt.mes+fcie-podkl.preVYSTUP'!L160</f>
        <v>41.4</v>
      </c>
      <c r="J162" s="19" t="str">
        <f>'[1]DFAakt.mes+fcie-podkl.preVYSTUP'!T160</f>
        <v>EUR</v>
      </c>
      <c r="K162" s="20">
        <f>'[1]DFAakt.mes+fcie-podkl.preVYSTUP'!P160</f>
        <v>45253</v>
      </c>
      <c r="L162" s="18" t="str">
        <f>'[1]DFAakt.mes+fcie-podkl.preVYSTUP'!K160</f>
        <v>Posteľné plachty</v>
      </c>
    </row>
    <row r="163" spans="1:12" x14ac:dyDescent="0.25">
      <c r="A163" s="17" t="str">
        <f>'[1]DFAakt.mes+fcie-podkl.preVYSTUP'!A161:B161</f>
        <v>20231525</v>
      </c>
      <c r="B163" s="18" t="str">
        <f>'[1]DFAakt.mes+fcie-podkl.preVYSTUP'!B161</f>
        <v>30111723</v>
      </c>
      <c r="C163" s="18" t="str">
        <f>[1]!Tabuľka22[[#This Row],[zmluva, objednávka]]</f>
        <v>mtz747/2023</v>
      </c>
      <c r="D163" s="18" t="str">
        <f>'[1]DFAakt.mes+fcie-podkl.preVYSTUP'!F161</f>
        <v>52424812</v>
      </c>
      <c r="E163" s="18" t="str">
        <f>'[1]DFAakt.mes+fcie-podkl.preVYSTUP'!E161</f>
        <v>B-commerce,s.r.o.</v>
      </c>
      <c r="F163" s="18" t="str">
        <f>'[1]DFAakt.mes+fcie-podkl.preVYSTUP'!AD161</f>
        <v>Stocklova 60/19</v>
      </c>
      <c r="G163" s="18" t="str">
        <f>'[1]DFAakt.mes+fcie-podkl.preVYSTUP'!AE161</f>
        <v>085 01</v>
      </c>
      <c r="H163" s="18" t="str">
        <f>'[1]DFAakt.mes+fcie-podkl.preVYSTUP'!AF161</f>
        <v>Bardejov</v>
      </c>
      <c r="I163" s="3">
        <f>'[1]DFAakt.mes+fcie-podkl.preVYSTUP'!L161</f>
        <v>52.2</v>
      </c>
      <c r="J163" s="19" t="str">
        <f>'[1]DFAakt.mes+fcie-podkl.preVYSTUP'!T161</f>
        <v>EUR</v>
      </c>
      <c r="K163" s="20">
        <f>'[1]DFAakt.mes+fcie-podkl.preVYSTUP'!P161</f>
        <v>45257</v>
      </c>
      <c r="L163" s="18" t="str">
        <f>'[1]DFAakt.mes+fcie-podkl.preVYSTUP'!K161</f>
        <v>Výstražná tabuľa-nebez.pošmykn</v>
      </c>
    </row>
    <row r="164" spans="1:12" x14ac:dyDescent="0.25">
      <c r="A164" s="17" t="str">
        <f>'[1]DFAakt.mes+fcie-podkl.preVYSTUP'!A162:B162</f>
        <v>20231526</v>
      </c>
      <c r="B164" s="18" t="str">
        <f>'[1]DFAakt.mes+fcie-podkl.preVYSTUP'!B162</f>
        <v>902308835</v>
      </c>
      <c r="C164" s="18" t="str">
        <f>[1]!Tabuľka22[[#This Row],[zmluva, objednávka]]</f>
        <v>mtz753/2023</v>
      </c>
      <c r="D164" s="18" t="str">
        <f>'[1]DFAakt.mes+fcie-podkl.preVYSTUP'!F162</f>
        <v>50332279</v>
      </c>
      <c r="E164" s="18" t="str">
        <f>'[1]DFAakt.mes+fcie-podkl.preVYSTUP'!E162</f>
        <v>ZDRAVKO s.r.o.</v>
      </c>
      <c r="F164" s="18" t="str">
        <f>'[1]DFAakt.mes+fcie-podkl.preVYSTUP'!AD162</f>
        <v>Masiarska 26</v>
      </c>
      <c r="G164" s="18" t="str">
        <f>'[1]DFAakt.mes+fcie-podkl.preVYSTUP'!AE162</f>
        <v>040 01</v>
      </c>
      <c r="H164" s="18" t="str">
        <f>'[1]DFAakt.mes+fcie-podkl.preVYSTUP'!AF162</f>
        <v>Košice</v>
      </c>
      <c r="I164" s="3">
        <f>'[1]DFAakt.mes+fcie-podkl.preVYSTUP'!L162</f>
        <v>41.1</v>
      </c>
      <c r="J164" s="19" t="str">
        <f>'[1]DFAakt.mes+fcie-podkl.preVYSTUP'!T162</f>
        <v>EUR</v>
      </c>
      <c r="K164" s="20">
        <f>'[1]DFAakt.mes+fcie-podkl.preVYSTUP'!P162</f>
        <v>45259</v>
      </c>
      <c r="L164" s="18" t="str">
        <f>'[1]DFAakt.mes+fcie-podkl.preVYSTUP'!K162</f>
        <v>Terapeutické pomôcky</v>
      </c>
    </row>
    <row r="165" spans="1:12" x14ac:dyDescent="0.25">
      <c r="A165" s="17" t="str">
        <f>'[1]DFAakt.mes+fcie-podkl.preVYSTUP'!A163:B163</f>
        <v>20231527</v>
      </c>
      <c r="B165" s="18" t="str">
        <f>'[1]DFAakt.mes+fcie-podkl.preVYSTUP'!B163</f>
        <v>281561225</v>
      </c>
      <c r="C165" s="18" t="str">
        <f>[1]!Tabuľka22[[#This Row],[zmluva, objednávka]]</f>
        <v>mtz752/2023</v>
      </c>
      <c r="D165" s="18" t="str">
        <f>'[1]DFAakt.mes+fcie-podkl.preVYSTUP'!F163</f>
        <v>35974133</v>
      </c>
      <c r="E165" s="18" t="str">
        <f>'[1]DFAakt.mes+fcie-podkl.preVYSTUP'!E163</f>
        <v>JYSK s.r.o.</v>
      </c>
      <c r="F165" s="18" t="str">
        <f>'[1]DFAakt.mes+fcie-podkl.preVYSTUP'!AD163</f>
        <v>Šoltésovej 14</v>
      </c>
      <c r="G165" s="18" t="str">
        <f>'[1]DFAakt.mes+fcie-podkl.preVYSTUP'!AE163</f>
        <v>81108</v>
      </c>
      <c r="H165" s="18" t="str">
        <f>'[1]DFAakt.mes+fcie-podkl.preVYSTUP'!AF163</f>
        <v>Bratislava</v>
      </c>
      <c r="I165" s="3">
        <f>'[1]DFAakt.mes+fcie-podkl.preVYSTUP'!L163</f>
        <v>215.09</v>
      </c>
      <c r="J165" s="19" t="str">
        <f>'[1]DFAakt.mes+fcie-podkl.preVYSTUP'!T163</f>
        <v>EUR</v>
      </c>
      <c r="K165" s="20">
        <f>'[1]DFAakt.mes+fcie-podkl.preVYSTUP'!P163</f>
        <v>45260</v>
      </c>
      <c r="L165" s="18" t="str">
        <f>'[1]DFAakt.mes+fcie-podkl.preVYSTUP'!K163</f>
        <v>Deky-prikrývky</v>
      </c>
    </row>
    <row r="166" spans="1:12" x14ac:dyDescent="0.25">
      <c r="A166" s="17" t="str">
        <f>'[1]DFAakt.mes+fcie-podkl.preVYSTUP'!A164:B164</f>
        <v>20231528</v>
      </c>
      <c r="B166" s="18" t="str">
        <f>'[1]DFAakt.mes+fcie-podkl.preVYSTUP'!B164</f>
        <v>43179</v>
      </c>
      <c r="C166" s="18" t="str">
        <f>[1]!Tabuľka22[[#This Row],[zmluva, objednávka]]</f>
        <v>mtz748/2023</v>
      </c>
      <c r="D166" s="18" t="str">
        <f>'[1]DFAakt.mes+fcie-podkl.preVYSTUP'!F164</f>
        <v>47658827</v>
      </c>
      <c r="E166" s="18" t="str">
        <f>'[1]DFAakt.mes+fcie-podkl.preVYSTUP'!E164</f>
        <v>Decathlon SK s.r.o.</v>
      </c>
      <c r="F166" s="18" t="str">
        <f>'[1]DFAakt.mes+fcie-podkl.preVYSTUP'!AD164</f>
        <v>Pri letisku 2</v>
      </c>
      <c r="G166" s="18" t="str">
        <f>'[1]DFAakt.mes+fcie-podkl.preVYSTUP'!AE164</f>
        <v>821 04</v>
      </c>
      <c r="H166" s="18" t="str">
        <f>'[1]DFAakt.mes+fcie-podkl.preVYSTUP'!AF164</f>
        <v>Bratislava</v>
      </c>
      <c r="I166" s="3">
        <f>'[1]DFAakt.mes+fcie-podkl.preVYSTUP'!L164</f>
        <v>35</v>
      </c>
      <c r="J166" s="19" t="str">
        <f>'[1]DFAakt.mes+fcie-podkl.preVYSTUP'!T164</f>
        <v>EUR</v>
      </c>
      <c r="K166" s="20">
        <f>'[1]DFAakt.mes+fcie-podkl.preVYSTUP'!P164</f>
        <v>45260</v>
      </c>
      <c r="L166" s="18" t="str">
        <f>'[1]DFAakt.mes+fcie-podkl.preVYSTUP'!K164</f>
        <v>Ochranná priľba</v>
      </c>
    </row>
    <row r="167" spans="1:12" x14ac:dyDescent="0.25">
      <c r="A167" s="17"/>
      <c r="B167" s="18"/>
      <c r="C167" s="18"/>
      <c r="D167" s="18"/>
      <c r="E167" s="18"/>
      <c r="F167" s="18"/>
      <c r="G167" s="18"/>
      <c r="H167" s="18"/>
      <c r="I167" s="3"/>
      <c r="J167" s="19"/>
      <c r="K167" s="20"/>
      <c r="L167" s="18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Pastírová</dc:creator>
  <cp:lastModifiedBy>Miroslava Pastírová</cp:lastModifiedBy>
  <dcterms:created xsi:type="dcterms:W3CDTF">2023-12-13T15:32:14Z</dcterms:created>
  <dcterms:modified xsi:type="dcterms:W3CDTF">2023-12-13T15:32:37Z</dcterms:modified>
</cp:coreProperties>
</file>